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.Koutsaftis\Desktop\ΚΩΣΤΑΣ\Backup απο παλιό υπολογιστή\KWSTAS\PROMH8EIES  2024\κλιματιστικα\ΤΕΛΙΚΟΣ  ΦΑΚΕΛΟΣ 2024\"/>
    </mc:Choice>
  </mc:AlternateContent>
  <xr:revisionPtr revIDLastSave="0" documentId="8_{461E49EF-666C-409C-AC71-080C35FE0B8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Συνολο Κτηρίων" sheetId="2" r:id="rId1"/>
    <sheet name="1η  Σχολεια " sheetId="3" r:id="rId2"/>
    <sheet name="2η Παιδ.Καπη.ιατρειο " sheetId="5" r:id="rId3"/>
    <sheet name="3η Δημο.κτηρια ΚΔΑΠ &amp; Αθλητ" sheetId="4" r:id="rId4"/>
  </sheets>
  <calcPr calcId="181029"/>
</workbook>
</file>

<file path=xl/calcChain.xml><?xml version="1.0" encoding="utf-8"?>
<calcChain xmlns="http://schemas.openxmlformats.org/spreadsheetml/2006/main">
  <c r="I323" i="3" l="1"/>
  <c r="S308" i="3"/>
  <c r="I315" i="3"/>
  <c r="I168" i="5"/>
  <c r="AE150" i="5"/>
  <c r="I162" i="5"/>
  <c r="J39" i="5"/>
  <c r="AC206" i="4"/>
  <c r="F222" i="4" s="1"/>
  <c r="AE194" i="4"/>
  <c r="I193" i="4"/>
  <c r="I159" i="5"/>
  <c r="AB206" i="4"/>
  <c r="I202" i="4"/>
  <c r="AE157" i="4"/>
  <c r="I149" i="4"/>
  <c r="AD206" i="4"/>
  <c r="F224" i="4" s="1"/>
  <c r="AE175" i="4"/>
  <c r="AE166" i="4"/>
  <c r="AE64" i="4"/>
  <c r="AE93" i="4"/>
  <c r="Q150" i="5"/>
  <c r="O150" i="5"/>
  <c r="L150" i="5"/>
  <c r="K150" i="5"/>
  <c r="J141" i="5"/>
  <c r="J125" i="5"/>
  <c r="J111" i="5"/>
  <c r="AC111" i="5" s="1"/>
  <c r="J104" i="5"/>
  <c r="J96" i="5"/>
  <c r="J80" i="5"/>
  <c r="J33" i="5"/>
  <c r="AC33" i="5" s="1"/>
  <c r="AE203" i="4"/>
  <c r="AA206" i="4"/>
  <c r="I188" i="4"/>
  <c r="I174" i="4"/>
  <c r="I165" i="4"/>
  <c r="I156" i="4"/>
  <c r="P308" i="3"/>
  <c r="I317" i="3" s="1"/>
  <c r="Q308" i="3"/>
  <c r="I320" i="3" s="1"/>
  <c r="H243" i="3"/>
  <c r="AC62" i="5"/>
  <c r="J62" i="5"/>
  <c r="J51" i="5"/>
  <c r="AC50" i="5" s="1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F63" i="4"/>
  <c r="F83" i="4"/>
  <c r="AA177" i="2"/>
  <c r="AA150" i="2"/>
  <c r="AA143" i="2"/>
  <c r="F84" i="2"/>
  <c r="F63" i="2"/>
  <c r="AA264" i="2"/>
  <c r="I263" i="2"/>
  <c r="AA248" i="2"/>
  <c r="I247" i="2"/>
  <c r="AE75" i="4"/>
  <c r="F75" i="4"/>
  <c r="G75" i="4"/>
  <c r="I313" i="3"/>
  <c r="O308" i="3"/>
  <c r="N308" i="3"/>
  <c r="M308" i="3"/>
  <c r="L308" i="3"/>
  <c r="K308" i="3"/>
  <c r="J308" i="3"/>
  <c r="I308" i="3"/>
  <c r="AC44" i="5"/>
  <c r="J24" i="5"/>
  <c r="H299" i="3"/>
  <c r="H285" i="3"/>
  <c r="H274" i="3"/>
  <c r="H262" i="3"/>
  <c r="H252" i="3"/>
  <c r="H229" i="3"/>
  <c r="H217" i="3"/>
  <c r="H200" i="3"/>
  <c r="H187" i="3"/>
  <c r="H177" i="3"/>
  <c r="H167" i="3"/>
  <c r="H160" i="3"/>
  <c r="H150" i="3"/>
  <c r="H144" i="3"/>
  <c r="H136" i="3"/>
  <c r="H116" i="3"/>
  <c r="H105" i="3"/>
  <c r="H95" i="3"/>
  <c r="H83" i="3"/>
  <c r="H71" i="3"/>
  <c r="H60" i="3"/>
  <c r="H42" i="3"/>
  <c r="H37" i="3"/>
  <c r="H32" i="3"/>
  <c r="H25" i="3"/>
  <c r="H19" i="3"/>
  <c r="H11" i="3"/>
  <c r="H6" i="3"/>
  <c r="Y655" i="2"/>
  <c r="I574" i="2"/>
  <c r="I629" i="2"/>
  <c r="X655" i="2"/>
  <c r="W655" i="2"/>
  <c r="V655" i="2"/>
  <c r="U655" i="2"/>
  <c r="T655" i="2"/>
  <c r="S655" i="2"/>
  <c r="R655" i="2"/>
  <c r="Q655" i="2"/>
  <c r="P655" i="2"/>
  <c r="O655" i="2"/>
  <c r="M655" i="2"/>
  <c r="L655" i="2"/>
  <c r="K655" i="2"/>
  <c r="J655" i="2"/>
  <c r="Z401" i="2"/>
  <c r="I141" i="4"/>
  <c r="I129" i="4"/>
  <c r="AE120" i="4"/>
  <c r="I120" i="4"/>
  <c r="AE115" i="4"/>
  <c r="I114" i="4"/>
  <c r="I106" i="4"/>
  <c r="G92" i="4"/>
  <c r="AE84" i="4"/>
  <c r="G63" i="4"/>
  <c r="I387" i="2"/>
  <c r="Z387" i="2" s="1"/>
  <c r="I319" i="2"/>
  <c r="Z319" i="2" s="1"/>
  <c r="I312" i="2"/>
  <c r="I240" i="2"/>
  <c r="AB193" i="2"/>
  <c r="AA188" i="2"/>
  <c r="AA121" i="2"/>
  <c r="I121" i="2"/>
  <c r="N115" i="2"/>
  <c r="AA115" i="2" s="1"/>
  <c r="I522" i="2"/>
  <c r="Z512" i="2"/>
  <c r="I512" i="2"/>
  <c r="I505" i="2"/>
  <c r="I495" i="2"/>
  <c r="Z489" i="2"/>
  <c r="I489" i="2"/>
  <c r="I643" i="2"/>
  <c r="Z563" i="2"/>
  <c r="I562" i="2"/>
  <c r="Z362" i="2"/>
  <c r="I361" i="2"/>
  <c r="I356" i="2"/>
  <c r="I349" i="2"/>
  <c r="I333" i="2"/>
  <c r="I304" i="2"/>
  <c r="I288" i="2"/>
  <c r="I618" i="2"/>
  <c r="I606" i="2"/>
  <c r="I596" i="2"/>
  <c r="I587" i="2"/>
  <c r="I545" i="2"/>
  <c r="I532" i="2"/>
  <c r="I481" i="2"/>
  <c r="I461" i="2"/>
  <c r="I454" i="2"/>
  <c r="Z446" i="2"/>
  <c r="I445" i="2"/>
  <c r="I433" i="2"/>
  <c r="I421" i="2"/>
  <c r="I410" i="2"/>
  <c r="Z393" i="2"/>
  <c r="I392" i="2"/>
  <c r="Z382" i="2"/>
  <c r="I382" i="2"/>
  <c r="I375" i="2"/>
  <c r="I369" i="2"/>
  <c r="I254" i="2"/>
  <c r="AA255" i="2" s="1"/>
  <c r="AA227" i="2"/>
  <c r="AB227" i="2" s="1"/>
  <c r="I226" i="2"/>
  <c r="AA217" i="2"/>
  <c r="AB217" i="2" s="1"/>
  <c r="I216" i="2"/>
  <c r="AA208" i="2"/>
  <c r="AB208" i="2" s="1"/>
  <c r="I207" i="2"/>
  <c r="G200" i="2"/>
  <c r="AA199" i="2" s="1"/>
  <c r="H199" i="2"/>
  <c r="I176" i="2"/>
  <c r="I149" i="2"/>
  <c r="I142" i="2"/>
  <c r="AB130" i="2"/>
  <c r="AA130" i="2"/>
  <c r="I130" i="2"/>
  <c r="I114" i="2"/>
  <c r="I106" i="2"/>
  <c r="Z93" i="2"/>
  <c r="AA93" i="2" s="1"/>
  <c r="G92" i="2"/>
  <c r="G84" i="2"/>
  <c r="Z85" i="2"/>
  <c r="AA85" i="2" s="1"/>
  <c r="Z74" i="2"/>
  <c r="AA74" i="2" s="1"/>
  <c r="Z65" i="2"/>
  <c r="AA65" i="2" s="1"/>
  <c r="G63" i="2"/>
  <c r="F218" i="4" l="1"/>
  <c r="F216" i="4"/>
  <c r="I311" i="3"/>
  <c r="F214" i="4"/>
  <c r="AE57" i="4"/>
  <c r="AE107" i="4"/>
  <c r="Z206" i="4" s="1"/>
  <c r="AE150" i="4"/>
  <c r="AF130" i="4"/>
  <c r="AE34" i="4"/>
  <c r="AE142" i="4"/>
  <c r="N655" i="2"/>
  <c r="Z655" i="2" s="1"/>
  <c r="Z506" i="2"/>
  <c r="Z496" i="2"/>
  <c r="Z523" i="2"/>
  <c r="Z644" i="2"/>
  <c r="Z575" i="2"/>
  <c r="Z462" i="2"/>
  <c r="Z411" i="2"/>
  <c r="Z597" i="2"/>
  <c r="Z533" i="2"/>
  <c r="Z619" i="2"/>
  <c r="Z422" i="2"/>
  <c r="Z630" i="2"/>
  <c r="Z587" i="2"/>
  <c r="Z434" i="2"/>
  <c r="Z546" i="2"/>
  <c r="Z607" i="2"/>
  <c r="AC131" i="2"/>
  <c r="F72" i="2"/>
  <c r="Z455" i="2"/>
  <c r="Z482" i="2"/>
  <c r="Y206" i="4" l="1"/>
  <c r="AF206" i="4" s="1"/>
  <c r="F227" i="4" s="1"/>
  <c r="F220" i="4" l="1"/>
  <c r="AB150" i="5"/>
  <c r="V150" i="5"/>
  <c r="AA150" i="5"/>
  <c r="Z150" i="5"/>
  <c r="W150" i="5"/>
  <c r="U150" i="5"/>
  <c r="P150" i="5"/>
  <c r="N150" i="5"/>
  <c r="I153" i="5" s="1"/>
  <c r="Y150" i="5"/>
  <c r="X150" i="5"/>
  <c r="T150" i="5"/>
  <c r="R150" i="5"/>
  <c r="M150" i="5"/>
  <c r="S150" i="5"/>
  <c r="I155" i="5" l="1"/>
  <c r="I157" i="5"/>
</calcChain>
</file>

<file path=xl/sharedStrings.xml><?xml version="1.0" encoding="utf-8"?>
<sst xmlns="http://schemas.openxmlformats.org/spreadsheetml/2006/main" count="3187" uniqueCount="246">
  <si>
    <t>ΓΡΑΦΕΙΟ</t>
  </si>
  <si>
    <t>ΟΡΟΦΟΣ</t>
  </si>
  <si>
    <t>ΤΥΠΟΣ</t>
  </si>
  <si>
    <t>ΨΥΞΗ</t>
  </si>
  <si>
    <t>ΘΕΡΜΑΝΣΗ</t>
  </si>
  <si>
    <t>1ος</t>
  </si>
  <si>
    <t>ΙΣΟΓΕΙΟ</t>
  </si>
  <si>
    <t>ΛΗΞΙΑΡΧΕΙΟ</t>
  </si>
  <si>
    <t>SRK 561 HENF</t>
  </si>
  <si>
    <t>ETAIΡΕΙΑ</t>
  </si>
  <si>
    <t>ΜΙTSUBISHI</t>
  </si>
  <si>
    <t>ΠΡΩΤΟΚΟΛΛΟ</t>
  </si>
  <si>
    <t xml:space="preserve">FUJI </t>
  </si>
  <si>
    <t>ΔΗΜΑΡΧΟΣ</t>
  </si>
  <si>
    <t>ΓΕΝ. ΓΡΑΜΜΑΤΕΑΣ</t>
  </si>
  <si>
    <t>SRK 408 HENF</t>
  </si>
  <si>
    <t>ΑΝΤΙΔΗΜΑΡΧΟΣ</t>
  </si>
  <si>
    <t xml:space="preserve">2oς </t>
  </si>
  <si>
    <t>ΤΕΧΝΙΚΗ ΥΠΗΡΕΣΙΑ</t>
  </si>
  <si>
    <t>ΓΡΑΦΕΙΟ ΚΙΝΗΣΕΩΣ</t>
  </si>
  <si>
    <t>MITSUBISHI</t>
  </si>
  <si>
    <t xml:space="preserve"> </t>
  </si>
  <si>
    <t>2ος</t>
  </si>
  <si>
    <t xml:space="preserve">4oς </t>
  </si>
  <si>
    <t>ΓΡΑΦΕΙΟ ΕΣΟΔΩΝ</t>
  </si>
  <si>
    <t>ΓΡΑΦΕΙΟ ΔΙΟΙΚΗΣΗΣ</t>
  </si>
  <si>
    <t>ΓΚΑΡΑΖ</t>
  </si>
  <si>
    <t>SRK 71HEN</t>
  </si>
  <si>
    <t>MSZ HC35VA</t>
  </si>
  <si>
    <t>DKX 12Z2-S</t>
  </si>
  <si>
    <t>ΓΡΑΜΜΑΤΕΑΣ Δ. Σ.</t>
  </si>
  <si>
    <t>SRK56HEN</t>
  </si>
  <si>
    <t>SRK 40 HEN</t>
  </si>
  <si>
    <t>FDK256HEN</t>
  </si>
  <si>
    <t>SRK568HEN</t>
  </si>
  <si>
    <t>ΥΠΟΓΕΙΟ</t>
  </si>
  <si>
    <t>ΣΥΝΟΛΟ</t>
  </si>
  <si>
    <t>ΑΕΡΟΚΟΥΡΤΙΝΑ</t>
  </si>
  <si>
    <t>ΑΙΘΟΥΣΑ  ΙΣΟΓΕΙΟΥ</t>
  </si>
  <si>
    <t xml:space="preserve"> RAS 5 HRNM</t>
  </si>
  <si>
    <t>IΣΟΓΕΙΟΥ</t>
  </si>
  <si>
    <t xml:space="preserve"> 1ος όροφος </t>
  </si>
  <si>
    <t xml:space="preserve"> RAS 8 HRNM</t>
  </si>
  <si>
    <t>45.000 btu/b</t>
  </si>
  <si>
    <t>80.000 btu/b</t>
  </si>
  <si>
    <t xml:space="preserve"> 2ος όροφος </t>
  </si>
  <si>
    <t>FGO125G7VEB</t>
  </si>
  <si>
    <t>FGO 71G7VEB</t>
  </si>
  <si>
    <t>42.000 btu/b</t>
  </si>
  <si>
    <t>27.000 btu/b</t>
  </si>
  <si>
    <t>SRΚ28ΗΕΝ</t>
  </si>
  <si>
    <t>AOUG24LF</t>
  </si>
  <si>
    <t>SRK40HEN</t>
  </si>
  <si>
    <t>ROW95R</t>
  </si>
  <si>
    <t>FUJITSU</t>
  </si>
  <si>
    <t>FUJI ELECTRIC</t>
  </si>
  <si>
    <t>MITSUBISI</t>
  </si>
  <si>
    <t>HITACHI</t>
  </si>
  <si>
    <t>DAIKIN</t>
  </si>
  <si>
    <t>TOSHIBA</t>
  </si>
  <si>
    <t>RAS 185AV- E</t>
  </si>
  <si>
    <t>MSH-CA50VB</t>
  </si>
  <si>
    <t>SRK-568 HENF-L</t>
  </si>
  <si>
    <t xml:space="preserve">ΚΑΤΑΛΟΓΟΣ ΚΛΙΜΑΤΙΣΤΙΚΩΝ ΜΟΝΑΔΩΝ ΔΗΜΟΥ ΔΑΦΝΗΣ-YMHTTOY </t>
  </si>
  <si>
    <t>ΟΙΚΟΝΟΜΙΚΗ ΥΠΗΡΕΣΙΑ</t>
  </si>
  <si>
    <t>ΚΕΠ ΔΑΦΝΗΣ</t>
  </si>
  <si>
    <t>ΤΕΜΑΧΙΑ</t>
  </si>
  <si>
    <t>CONTROL ROOM</t>
  </si>
  <si>
    <t>ECO 9</t>
  </si>
  <si>
    <t>EURO PRO</t>
  </si>
  <si>
    <t xml:space="preserve">ECO 18 </t>
  </si>
  <si>
    <t>ECO 24</t>
  </si>
  <si>
    <t>ECO 12</t>
  </si>
  <si>
    <t xml:space="preserve">ΧΡΙΣΤΟΦΙΛΟΣ ΓΕΩΡΓΙΟΣ </t>
  </si>
  <si>
    <t>ΠΟΛΙΤΙΚΟΣ ΜΗΧΑΝΙΚΟΣ</t>
  </si>
  <si>
    <t>MSZ-G28</t>
  </si>
  <si>
    <t>NAKASI</t>
  </si>
  <si>
    <t>NAK18</t>
  </si>
  <si>
    <t>2ος όροφος</t>
  </si>
  <si>
    <t xml:space="preserve">RXS35F </t>
  </si>
  <si>
    <t>12.000 btu/b</t>
  </si>
  <si>
    <t>1ος όροφος (RACK)</t>
  </si>
  <si>
    <t xml:space="preserve">1ος όροφος </t>
  </si>
  <si>
    <t>CS35V3</t>
  </si>
  <si>
    <t>NORDSTAR</t>
  </si>
  <si>
    <t>HISENCE</t>
  </si>
  <si>
    <t>TG70B</t>
  </si>
  <si>
    <t>ECO18</t>
  </si>
  <si>
    <t>LG</t>
  </si>
  <si>
    <t>LG12</t>
  </si>
  <si>
    <t xml:space="preserve">ισογειο </t>
  </si>
  <si>
    <t>ΤΑΜΕΙΑΚΗ ΥΠΗΡΕΣΙΑ</t>
  </si>
  <si>
    <t xml:space="preserve">1ος Ορoφος </t>
  </si>
  <si>
    <t>9000 BTU</t>
  </si>
  <si>
    <t>12000BTU</t>
  </si>
  <si>
    <t>18000BTU</t>
  </si>
  <si>
    <t>24000BTU</t>
  </si>
  <si>
    <t>ΔΗΜΟΤΙΚΑ ΔΑΦΝΗΣ</t>
  </si>
  <si>
    <t>9000BTU</t>
  </si>
  <si>
    <t>36000BTU</t>
  </si>
  <si>
    <t>33000BTU</t>
  </si>
  <si>
    <t>ΓΥΜΝΑΣΙΑ ΔΑΦΝΗΣ</t>
  </si>
  <si>
    <t>30000BTU</t>
  </si>
  <si>
    <t>ΛΥΚΕΙΑ ΔΑΦΝΗΣ</t>
  </si>
  <si>
    <t>ΣΧΟΛΕΙΑ  ΥΜΗΤΤΟΥ</t>
  </si>
  <si>
    <t>ΚΑΠΗ  ΔΑΦΝΗΣ</t>
  </si>
  <si>
    <t>Τύπου  Ντουλάπας</t>
  </si>
  <si>
    <t>Κεντρική μονάδα INTERCLIMA με 15 Fancoil</t>
  </si>
  <si>
    <t>BTU</t>
  </si>
  <si>
    <t>Α' ΟΡΟΦΟΣ</t>
  </si>
  <si>
    <t>3ος ΟΡΟΦΟΣ</t>
  </si>
  <si>
    <t>2ος ΟΡΟΦΟΣ</t>
  </si>
  <si>
    <t>5ος ΟΡΟΦΟΣ</t>
  </si>
  <si>
    <t>1ος και 2ος ΟΡΟΦΟΣ</t>
  </si>
  <si>
    <t>ΜΟΥΣΙΚΟ ΕΡΓΑΣΤΗΡΙΟ -ΚΔΑΠ ΔΑΦΝΗΣ  (Εθν.Μακαρίου και Ηους)</t>
  </si>
  <si>
    <t xml:space="preserve">275.000 BTU/H , </t>
  </si>
  <si>
    <t>VRC 24.000 BTU/Η</t>
  </si>
  <si>
    <t>&lt;28000</t>
  </si>
  <si>
    <t>275.000 BTU/</t>
  </si>
  <si>
    <t xml:space="preserve">Ο ΣΥΝΤΑΞΑΣ  </t>
  </si>
  <si>
    <t>ΚΟΥΤΣΑΥΤΗΣ ΚΩΝ/ΝΟΣ</t>
  </si>
  <si>
    <t xml:space="preserve">ΜΗΧ/ΓΟΣ ΜΗΧ/ΚΟΣ </t>
  </si>
  <si>
    <t xml:space="preserve">2ος όροφος </t>
  </si>
  <si>
    <t xml:space="preserve">ΑΠΟΘΗΚΗ ΜΕΛΙΝΑ ΜΕΡΚΟΥΡΗ </t>
  </si>
  <si>
    <t>ΚΕΠ ΔΑΦΝΗΣ/ΥΜΗΤΤΟΥ ΕΛΛΗΣ 14 ΔΑΦΝΗ</t>
  </si>
  <si>
    <t>ΚΕΠ ΥΜΗΤΤΟΣ  ΜΟΣΧΟΝ. ΑΜΒΡΟΣΙΟΥ 9 ΥΜΗΤΤΟΣ</t>
  </si>
  <si>
    <t xml:space="preserve">1ο Νηπιαγωγειο  Κίου 2 &amp; Εθ. Μακαρίου </t>
  </si>
  <si>
    <t>2ο Νηπιαγωγειο  Ολγας &amp; Αριστοτέλους</t>
  </si>
  <si>
    <t>3ο Νηπιαγωγείο  Παπαναστασίου &amp; Αλκινόου</t>
  </si>
  <si>
    <t>4ο Νηπιαγωγειο  Εθνικής Αντιστάσεως  21</t>
  </si>
  <si>
    <t>5ο Νηπιαγωγειο  Δήλου 30</t>
  </si>
  <si>
    <t xml:space="preserve">7ο Νηπιαγωγειο  Παπαναστασίου &amp; Αλκινόου </t>
  </si>
  <si>
    <t>1ο ΔΗΜΟΤΙΚΟ  Ελλης &amp; ΑΓ. Βαρβάρας</t>
  </si>
  <si>
    <t>2ο ΔΗΜΟΤΙΚΟ  Αλεξανδρείας 60</t>
  </si>
  <si>
    <t>4ο ΔΗΜΟΤΙΚΟ  Παπαναστασίου &amp; Ηους</t>
  </si>
  <si>
    <t>5ο ΔΗΜΟΤΙΚΟ  Γράμμου 1 &amp; Γιαννιτσών</t>
  </si>
  <si>
    <t>6ο ΔΗΜΟΤΙΚΟ  Γυμναστηρίου 64 &amp; Καλύμνου</t>
  </si>
  <si>
    <t>7ο ΔΗΜΟΤΙΚΟ  Ολγας &amp; Αριστοτέλους</t>
  </si>
  <si>
    <t>8ο ΔΗΜΟΤΙΚΟ  Ελευθερίας 2 Α</t>
  </si>
  <si>
    <t>9ο ΔΗΜΟΤΙΚΟ  Ζ. Πηγής &amp; Καβάλας</t>
  </si>
  <si>
    <t>1ο ΓΥΜΝΑΣΙΟ  Γράμμου 1</t>
  </si>
  <si>
    <t>4ο ΓΥΜΝΑΣΙΟ  ΕΘ. Μακαρίου &amp; Αλκινόου</t>
  </si>
  <si>
    <t>2ο ΛΥΚΕΙΟ  Γράμμου 1</t>
  </si>
  <si>
    <t xml:space="preserve">3ο ΛΥΚΕΙΟ  Παπαναστασίου &amp; Αλκινόου </t>
  </si>
  <si>
    <t>1ο ΕΠΑΛ Γράμμου 1</t>
  </si>
  <si>
    <t>1ο ΓΥΜΝΑΣΙΟ  Προύσσης &amp; Λ. Δημοκρατίας</t>
  </si>
  <si>
    <t xml:space="preserve">3ο ΓΥΜΝΑΣΙΟ  Ιονίων Νήσων και Καραολή </t>
  </si>
  <si>
    <t xml:space="preserve">1ο ΛΥΚΕΙΟ  Προύσσης &amp; Δημοκρατίας </t>
  </si>
  <si>
    <t xml:space="preserve">3ο ΛΥΚΕΙΟ  Ιονίων Νήσων &amp; Καρ. Δημητρίου </t>
  </si>
  <si>
    <t>2ος Βρεφονηπιακός  Αλεξανδρείας  34</t>
  </si>
  <si>
    <t xml:space="preserve">3ος Βρεφονηπιακός  Κίου 18 &amp; Ζωοδ. Πηγής </t>
  </si>
  <si>
    <t>Α' ΚΑΠΗ  ΥΜΗΤΤΟΥ Παπαστράτου 14</t>
  </si>
  <si>
    <t>Β'  ΚΑΠΗ  ΥΜΗΤΤΟΥ Ηλιουπόλεως 62</t>
  </si>
  <si>
    <t>ΔΗΜΟΤΙΚΟ ΩΔΕΙΟ - ΚΔΑΠ ΥΜΗΤΤΟΥ Υψηλάντου 5</t>
  </si>
  <si>
    <t xml:space="preserve">ΔΗΜΟΤΙΚΗ ΒΙΒΛΙΟΘΗΚΗ ΔΑΦΝΗΣ -Φιλοζωική Τραπεζούντος 2 και Περιστάσεως </t>
  </si>
  <si>
    <t>Α'  ΚΑΠΗ Μιχαλοπούλου 65 &amp; Βύρωνος</t>
  </si>
  <si>
    <t>Α'  ΚΑΠΗ  Μιχαλοπούλου 65 &amp; Βύρωνος</t>
  </si>
  <si>
    <t xml:space="preserve">ΚΑΣΤΡΟ ΥΜΗΤΤΟΥ  Αγραίων 47 , ΔΗΜΟΣ  ΑΘΗΝΑΙΩΝ </t>
  </si>
  <si>
    <t>ΔΗΜΟΤΙΚΟ ΚΑΤΑΣΤΗΜΑ ΔΗΜΑΡΧΕΙΟ ΔΑΦΝΗΣ ΕΛΛΗΣ 16 &amp; ΚΑΝΑΡΗ</t>
  </si>
  <si>
    <t>ΔΗΜΟΤΙΚΟ ΚΑΤΑΣΤΗΜΑ (ΠΡΩΗΝ ΔΗΜΑΡΧΕΙΟ ΥΜΗΤΤΟΥ) ΠΛΑΤΕΙΑ ΗΡΩΩΝ  ΠΟΛΥΤΕΧΝΕΙΟΥ 1</t>
  </si>
  <si>
    <t>4ος Παιδικός  Στρατονίκης 27</t>
  </si>
  <si>
    <t xml:space="preserve"> ΚΕΠ ΥΜΗΤΟΥ </t>
  </si>
  <si>
    <t>ΔΗΜΟΤΙΚΗ ΕΠΙΧΕΙΡΗΣΗ ΓΡΑΦΕΙΟ  ΟΠΑΔΥ Ηλιουπόλεως 120</t>
  </si>
  <si>
    <t>ΔΗΜΟΤΙΚΗ ΕΠΙΧΕΙΡΗΣΗ ΕΡΓΑΣΤΗΡΙ ΠΑΡΑΔΟΣΙΑΚΩΝ ΧΟΡΩΝ Ηλιουπόλεως 120</t>
  </si>
  <si>
    <t>ΜΟΥΣΕΙΟ - ΣΠΙΤΙ ΜΠΟΥΖΙΑΝΗ ΔΑΦΝΗΣ (Μπουζιάνη Γ.27 – 31 )</t>
  </si>
  <si>
    <t xml:space="preserve">3oς </t>
  </si>
  <si>
    <t>ΓΡΑΦΕΙΟ ΠΡΟΜΗΘΕΙΩΝ</t>
  </si>
  <si>
    <t>ΔΗΜΟΤΙΚΟ ΙΑΤΡΕΙΟ ΠΛ.Δημαρχείου Δάφνης</t>
  </si>
  <si>
    <t>ΣΙΝΕ  ΔΑΦΝΗΣ ΗΛΙΑ ΗΛΙΟΥ ΔΑΦΝΗ</t>
  </si>
  <si>
    <t>--</t>
  </si>
  <si>
    <t>ΥΠΗΡΕΣΙΑ ΚΑΘΑΡΙΟΤΗΤΑΣ ΑΛΚΙΝΟΟΥ &amp; ΠΑΠΑΝΑΣΤΑΣΙΟΥ</t>
  </si>
  <si>
    <t>ΚΟΙΜΗΤΗΡΙΟ ΔΑΦΝΗΣ</t>
  </si>
  <si>
    <t>ΚΔΑΠ ΚΕΝΤΡΟ ΔΗΜ.ΑΠΑΣΧΟΛΗΣΗΣ ΥΜΗΤΤΟΥ  Υψηλάντου 5</t>
  </si>
  <si>
    <t>ΑΘΛΗΤΙΚΟ ΚΕΝΤΡΟ ΜΟΥΡΟΥΤΣΟΥ Αρματωλών 65</t>
  </si>
  <si>
    <t>ΚΛΕΙΣΤΟ ΓΥΜΝΑΣΤΗΡΙΟ ΜΠΑΣΚΕΤ ΥΜΗΤΤΟΥ ΑΜΥΝΤΑΣ Λ.Ηλιουπόλεως &amp;Ελευθερωτων</t>
  </si>
  <si>
    <t>5ος Παιδικός  Στρατονίκης 27</t>
  </si>
  <si>
    <t>6ος Παιδικός  Κερασούντος και Αμαλθείας 27</t>
  </si>
  <si>
    <t>7ος Παιδικός  Πλούτωνος και Βότση</t>
  </si>
  <si>
    <t>6ο Νηπιαγωγειο  Χίου 45</t>
  </si>
  <si>
    <t>37α</t>
  </si>
  <si>
    <t>47α</t>
  </si>
  <si>
    <t>59α</t>
  </si>
  <si>
    <t>1ο ΕΠΑΛ ΥΜΗΤΤΟΥ Παπαστράτου 35</t>
  </si>
  <si>
    <t xml:space="preserve">1ο Δημοτικό Υμηττού Δορυλαίου &amp;  Παπαστράτου 34 </t>
  </si>
  <si>
    <t>2ο Δημοτικό Υμηττού Δορυλαίου &amp; Βρυούλων</t>
  </si>
  <si>
    <t>12000 BTU</t>
  </si>
  <si>
    <t>3ο Δημοτικό Υμηττού Ιωνίων Νήσων 35</t>
  </si>
  <si>
    <t>18000 BTU</t>
  </si>
  <si>
    <t>4ο Δημοτικό Υμηττού Προύσσης 1</t>
  </si>
  <si>
    <t>9ο Δημοτικό Ηλιούπολης και 3ο Δημ Ιωνίων Νήσων 35</t>
  </si>
  <si>
    <t>54α</t>
  </si>
  <si>
    <t>ΔΗΜΟΤΙΚΑ ΥΜΗΤΤΟΥ</t>
  </si>
  <si>
    <t>ΝΗΠΙΑΓΩΓΕΙΑ ΔΑΦΝΗΣ</t>
  </si>
  <si>
    <t>ΒΡΕΦΟΝΗΠΙΑΚΟΙ ΔΑΦΝΗΣ</t>
  </si>
  <si>
    <t>ΛΟΓΙΣΤΗΡΙΟ</t>
  </si>
  <si>
    <t>ΔΑΦΝΗ 17-11-2024</t>
  </si>
  <si>
    <t>3Α</t>
  </si>
  <si>
    <t>`</t>
  </si>
  <si>
    <t>9000 ΒΤU</t>
  </si>
  <si>
    <t>12000 ΒΤU</t>
  </si>
  <si>
    <t>14000 ΒΤU</t>
  </si>
  <si>
    <t>16000 ΒΤU</t>
  </si>
  <si>
    <t>18000 ΒΤU</t>
  </si>
  <si>
    <t>20000 ΒΤU</t>
  </si>
  <si>
    <t>24000 ΒΤU</t>
  </si>
  <si>
    <t>27000 ΒΤU</t>
  </si>
  <si>
    <t>42000 ΒΤU</t>
  </si>
  <si>
    <t>45000 ΒΤU</t>
  </si>
  <si>
    <t>48000 ΒΤU</t>
  </si>
  <si>
    <t>80000 ΒΤU</t>
  </si>
  <si>
    <t>36000 ΒΤU</t>
  </si>
  <si>
    <t>ΚΑΠΗ  ΥΜΗΤΤΟΥ</t>
  </si>
  <si>
    <t>ΛΥΚΕΙΑ ΥΜΗΤΤΟΥ</t>
  </si>
  <si>
    <t>2ο ΕΚ ΥΜΗΤΤΟΥ</t>
  </si>
  <si>
    <t>120000 ΒΤU</t>
  </si>
  <si>
    <t>300000 BTU</t>
  </si>
  <si>
    <t>185000BTU</t>
  </si>
  <si>
    <t>ΣΥΝΟΛΑ</t>
  </si>
  <si>
    <t>170000 ΒΤU</t>
  </si>
  <si>
    <t>ΚΑΤΗΓΟΡΙΑ  ΑΠΟ 9000 ΕΩΣ 27000</t>
  </si>
  <si>
    <t>ΚΑΤΗΓΟΡΙΑ  ΑΠΟ 30000 ΕΩΣ 45000</t>
  </si>
  <si>
    <t>ΜΟΝΟΜΕΤΟΧΙΚΗ ΕΠΙΧΕΙΡΗΣΗ  Ηλιουπόλεως 120</t>
  </si>
  <si>
    <t>4ος ΟΡΟΦΟΣ</t>
  </si>
  <si>
    <t>ΝΤΟΥΛΑΠΑ</t>
  </si>
  <si>
    <t>&lt;28000BTU</t>
  </si>
  <si>
    <t>300000BTU</t>
  </si>
  <si>
    <t>ΚΑΤΗΓΟΡΙΑ  &lt;28000</t>
  </si>
  <si>
    <t>Ντουλάπα</t>
  </si>
  <si>
    <t xml:space="preserve">ΚΕΝΤΡΙΚΗ ΜΟΝΑΔΑ ΑΜΦ/ΑΤΡΟΥ </t>
  </si>
  <si>
    <t>250000ΒΤU</t>
  </si>
  <si>
    <t>120000BTU</t>
  </si>
  <si>
    <t>120000btu</t>
  </si>
  <si>
    <t xml:space="preserve">250000BTU </t>
  </si>
  <si>
    <t>ΚΑΤΗΓΟΡΙΑ  ΑΠΟ 100000 ΕΩΣ 120000</t>
  </si>
  <si>
    <t>ΚΑΤΗΓΟΡΙΑ  ΑΠΟ 121000 ΕΩΣ 350000</t>
  </si>
  <si>
    <t xml:space="preserve"> Συνολο</t>
  </si>
  <si>
    <t>ΚΑΤΗΓΟΡΙΑ  ΑΠΟ 48001 ΕΩΣ 100000</t>
  </si>
  <si>
    <t>ΓΡΑΦΕΙΟ ΙΣΟΓΕΙΟ</t>
  </si>
  <si>
    <t>1ος όροφος</t>
  </si>
  <si>
    <t>18000 Αεροκουρτίνα</t>
  </si>
  <si>
    <t>Αεροκουρτίνες</t>
  </si>
  <si>
    <t xml:space="preserve">Ντουλάπες </t>
  </si>
  <si>
    <t>275000BTU</t>
  </si>
  <si>
    <t>ΚΑΤΗΓΟΡΙΑ  ΑΠΟ 101.000 ΕΩΣ 120.000</t>
  </si>
  <si>
    <t>ΚΑΤΗΓΟΡΙΑ  ΑΠΟ 45001 ΕΩΣ 100000</t>
  </si>
  <si>
    <t>ΚΑΤΗΓΟΡΙΑ  ΑΠΟ 28001 ΕΩΣ 45000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</si>
</sst>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b/>
      <sz val="10"/>
      <name val="Arial Greek"/>
      <charset val="161"/>
    </font>
    <font>
      <sz val="12"/>
      <name val="Arial Greek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sz val="10"/>
      <color rgb="FF222222"/>
      <name val="Arial"/>
      <family val="2"/>
      <charset val="161"/>
    </font>
    <font>
      <b/>
      <sz val="10"/>
      <color rgb="FF222222"/>
      <name val="Arial"/>
      <family val="2"/>
      <charset val="161"/>
    </font>
    <font>
      <b/>
      <sz val="11"/>
      <name val="Arial Greek"/>
      <family val="2"/>
      <charset val="161"/>
    </font>
    <font>
      <sz val="8"/>
      <color rgb="FF000000"/>
      <name val="Bookman Old Style"/>
      <family val="1"/>
      <charset val="161"/>
    </font>
    <font>
      <b/>
      <sz val="14"/>
      <name val="Arial Greek"/>
      <charset val="161"/>
    </font>
    <font>
      <sz val="11"/>
      <name val="Arial Greek"/>
      <charset val="161"/>
    </font>
    <font>
      <sz val="14"/>
      <name val="Albertus Medium"/>
      <family val="2"/>
    </font>
    <font>
      <b/>
      <sz val="9"/>
      <name val="Arial Greek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E3C"/>
        <bgColor indexed="64"/>
      </patternFill>
    </fill>
    <fill>
      <patternFill patternType="solid">
        <fgColor rgb="FF7CEB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0" fontId="0" fillId="0" borderId="11" xfId="0" applyBorder="1"/>
    <xf numFmtId="3" fontId="0" fillId="0" borderId="11" xfId="0" applyNumberFormat="1" applyBorder="1"/>
    <xf numFmtId="0" fontId="1" fillId="2" borderId="11" xfId="0" applyFont="1" applyFill="1" applyBorder="1" applyAlignment="1">
      <alignment horizontal="center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2" fillId="3" borderId="13" xfId="0" applyFont="1" applyFill="1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5" borderId="0" xfId="0" applyFill="1"/>
    <xf numFmtId="0" fontId="0" fillId="0" borderId="0" xfId="0" applyAlignment="1">
      <alignment horizontal="center"/>
    </xf>
    <xf numFmtId="3" fontId="0" fillId="5" borderId="1" xfId="0" applyNumberFormat="1" applyFill="1" applyBorder="1"/>
    <xf numFmtId="0" fontId="0" fillId="5" borderId="17" xfId="0" applyFill="1" applyBorder="1"/>
    <xf numFmtId="0" fontId="0" fillId="5" borderId="1" xfId="0" applyFill="1" applyBorder="1"/>
    <xf numFmtId="0" fontId="3" fillId="0" borderId="1" xfId="0" applyFont="1" applyBorder="1"/>
    <xf numFmtId="3" fontId="3" fillId="0" borderId="1" xfId="0" applyNumberFormat="1" applyFont="1" applyBorder="1"/>
    <xf numFmtId="0" fontId="0" fillId="0" borderId="20" xfId="0" applyBorder="1"/>
    <xf numFmtId="3" fontId="0" fillId="0" borderId="21" xfId="0" applyNumberFormat="1" applyBorder="1"/>
    <xf numFmtId="0" fontId="0" fillId="0" borderId="22" xfId="0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23" xfId="0" applyBorder="1"/>
    <xf numFmtId="3" fontId="3" fillId="5" borderId="1" xfId="0" applyNumberFormat="1" applyFont="1" applyFill="1" applyBorder="1"/>
    <xf numFmtId="0" fontId="5" fillId="6" borderId="1" xfId="0" applyFont="1" applyFill="1" applyBorder="1"/>
    <xf numFmtId="0" fontId="0" fillId="6" borderId="1" xfId="0" applyFill="1" applyBorder="1"/>
    <xf numFmtId="0" fontId="5" fillId="6" borderId="8" xfId="0" applyFont="1" applyFill="1" applyBorder="1"/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6" borderId="11" xfId="0" applyFill="1" applyBorder="1"/>
    <xf numFmtId="0" fontId="0" fillId="0" borderId="1" xfId="0" applyBorder="1" applyAlignment="1">
      <alignment horizontal="right"/>
    </xf>
    <xf numFmtId="0" fontId="3" fillId="6" borderId="10" xfId="0" applyFont="1" applyFill="1" applyBorder="1"/>
    <xf numFmtId="0" fontId="0" fillId="0" borderId="14" xfId="0" applyBorder="1" applyAlignment="1">
      <alignment horizontal="right"/>
    </xf>
    <xf numFmtId="0" fontId="0" fillId="6" borderId="12" xfId="0" applyFill="1" applyBorder="1"/>
    <xf numFmtId="0" fontId="0" fillId="6" borderId="24" xfId="0" applyFill="1" applyBorder="1"/>
    <xf numFmtId="0" fontId="0" fillId="0" borderId="25" xfId="0" applyBorder="1"/>
    <xf numFmtId="0" fontId="0" fillId="6" borderId="26" xfId="0" applyFill="1" applyBorder="1"/>
    <xf numFmtId="0" fontId="0" fillId="0" borderId="0" xfId="0" applyAlignment="1">
      <alignment horizontal="right"/>
    </xf>
    <xf numFmtId="0" fontId="5" fillId="6" borderId="10" xfId="0" applyFont="1" applyFill="1" applyBorder="1"/>
    <xf numFmtId="3" fontId="3" fillId="0" borderId="0" xfId="0" applyNumberFormat="1" applyFont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 wrapText="1"/>
    </xf>
    <xf numFmtId="0" fontId="3" fillId="8" borderId="8" xfId="0" applyFont="1" applyFill="1" applyBorder="1"/>
    <xf numFmtId="0" fontId="1" fillId="2" borderId="27" xfId="0" applyFont="1" applyFill="1" applyBorder="1" applyAlignment="1">
      <alignment horizontal="center"/>
    </xf>
    <xf numFmtId="0" fontId="5" fillId="7" borderId="8" xfId="0" applyFont="1" applyFill="1" applyBorder="1"/>
    <xf numFmtId="0" fontId="0" fillId="0" borderId="26" xfId="0" applyBorder="1"/>
    <xf numFmtId="0" fontId="0" fillId="0" borderId="24" xfId="0" applyBorder="1"/>
    <xf numFmtId="3" fontId="3" fillId="0" borderId="17" xfId="0" applyNumberFormat="1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0" borderId="29" xfId="0" applyBorder="1"/>
    <xf numFmtId="0" fontId="7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2" fillId="0" borderId="25" xfId="0" applyFont="1" applyBorder="1"/>
    <xf numFmtId="0" fontId="2" fillId="0" borderId="31" xfId="0" applyFont="1" applyBorder="1"/>
    <xf numFmtId="0" fontId="5" fillId="5" borderId="0" xfId="0" applyFont="1" applyFill="1"/>
    <xf numFmtId="0" fontId="9" fillId="3" borderId="8" xfId="0" applyFont="1" applyFill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2" fillId="0" borderId="1" xfId="0" applyFont="1" applyBorder="1"/>
    <xf numFmtId="0" fontId="6" fillId="0" borderId="0" xfId="0" applyFont="1"/>
    <xf numFmtId="0" fontId="0" fillId="4" borderId="0" xfId="0" applyFill="1"/>
    <xf numFmtId="0" fontId="6" fillId="0" borderId="25" xfId="0" applyFont="1" applyBorder="1"/>
    <xf numFmtId="0" fontId="6" fillId="7" borderId="17" xfId="0" applyFont="1" applyFill="1" applyBorder="1" applyAlignment="1">
      <alignment horizontal="center" wrapText="1"/>
    </xf>
    <xf numFmtId="0" fontId="0" fillId="0" borderId="31" xfId="0" applyBorder="1"/>
    <xf numFmtId="0" fontId="0" fillId="0" borderId="25" xfId="0" applyBorder="1" applyAlignment="1">
      <alignment horizontal="center"/>
    </xf>
    <xf numFmtId="0" fontId="6" fillId="5" borderId="25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right"/>
    </xf>
    <xf numFmtId="0" fontId="0" fillId="4" borderId="24" xfId="0" applyFill="1" applyBorder="1"/>
    <xf numFmtId="0" fontId="0" fillId="0" borderId="15" xfId="0" applyBorder="1"/>
    <xf numFmtId="0" fontId="0" fillId="0" borderId="34" xfId="0" applyBorder="1"/>
    <xf numFmtId="0" fontId="5" fillId="6" borderId="0" xfId="0" applyFont="1" applyFill="1"/>
    <xf numFmtId="0" fontId="0" fillId="6" borderId="0" xfId="0" applyFill="1"/>
    <xf numFmtId="0" fontId="5" fillId="6" borderId="12" xfId="0" applyFont="1" applyFill="1" applyBorder="1"/>
    <xf numFmtId="0" fontId="3" fillId="6" borderId="12" xfId="0" applyFont="1" applyFill="1" applyBorder="1"/>
    <xf numFmtId="0" fontId="3" fillId="6" borderId="1" xfId="0" applyFont="1" applyFill="1" applyBorder="1"/>
    <xf numFmtId="0" fontId="0" fillId="0" borderId="0" xfId="0" applyAlignment="1">
      <alignment horizontal="center" wrapText="1"/>
    </xf>
    <xf numFmtId="0" fontId="3" fillId="6" borderId="11" xfId="0" applyFont="1" applyFill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3" fontId="3" fillId="0" borderId="14" xfId="0" applyNumberFormat="1" applyFont="1" applyBorder="1"/>
    <xf numFmtId="3" fontId="3" fillId="5" borderId="14" xfId="0" applyNumberFormat="1" applyFont="1" applyFill="1" applyBorder="1"/>
    <xf numFmtId="0" fontId="5" fillId="6" borderId="11" xfId="0" applyFont="1" applyFill="1" applyBorder="1"/>
    <xf numFmtId="0" fontId="8" fillId="0" borderId="1" xfId="0" applyFont="1" applyBorder="1" applyAlignment="1">
      <alignment horizontal="center" wrapText="1"/>
    </xf>
    <xf numFmtId="3" fontId="0" fillId="6" borderId="11" xfId="0" applyNumberFormat="1" applyFill="1" applyBorder="1"/>
    <xf numFmtId="0" fontId="3" fillId="0" borderId="0" xfId="0" applyFont="1"/>
    <xf numFmtId="0" fontId="0" fillId="0" borderId="14" xfId="0" applyBorder="1" applyAlignment="1">
      <alignment horizontal="center" wrapText="1"/>
    </xf>
    <xf numFmtId="0" fontId="3" fillId="6" borderId="8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49" fontId="3" fillId="0" borderId="1" xfId="0" applyNumberFormat="1" applyFont="1" applyBorder="1"/>
    <xf numFmtId="49" fontId="0" fillId="0" borderId="0" xfId="0" applyNumberFormat="1"/>
    <xf numFmtId="3" fontId="3" fillId="5" borderId="1" xfId="0" applyNumberFormat="1" applyFont="1" applyFill="1" applyBorder="1" applyAlignment="1">
      <alignment horizontal="center"/>
    </xf>
    <xf numFmtId="3" fontId="3" fillId="5" borderId="14" xfId="0" applyNumberFormat="1" applyFont="1" applyFill="1" applyBorder="1" applyAlignment="1">
      <alignment horizontal="center"/>
    </xf>
    <xf numFmtId="3" fontId="5" fillId="7" borderId="10" xfId="0" applyNumberFormat="1" applyFont="1" applyFill="1" applyBorder="1"/>
    <xf numFmtId="0" fontId="0" fillId="6" borderId="17" xfId="0" applyFill="1" applyBorder="1"/>
    <xf numFmtId="0" fontId="5" fillId="0" borderId="1" xfId="0" applyFont="1" applyBorder="1"/>
    <xf numFmtId="0" fontId="5" fillId="7" borderId="10" xfId="0" applyFont="1" applyFill="1" applyBorder="1"/>
    <xf numFmtId="0" fontId="11" fillId="0" borderId="1" xfId="0" applyFont="1" applyBorder="1"/>
    <xf numFmtId="0" fontId="11" fillId="8" borderId="1" xfId="0" applyFont="1" applyFill="1" applyBorder="1"/>
    <xf numFmtId="0" fontId="11" fillId="9" borderId="23" xfId="0" applyFont="1" applyFill="1" applyBorder="1"/>
    <xf numFmtId="3" fontId="3" fillId="5" borderId="0" xfId="0" applyNumberFormat="1" applyFont="1" applyFill="1" applyAlignment="1">
      <alignment horizontal="center"/>
    </xf>
    <xf numFmtId="0" fontId="5" fillId="6" borderId="9" xfId="0" applyFont="1" applyFill="1" applyBorder="1"/>
    <xf numFmtId="3" fontId="11" fillId="8" borderId="23" xfId="0" applyNumberFormat="1" applyFont="1" applyFill="1" applyBorder="1"/>
    <xf numFmtId="0" fontId="5" fillId="4" borderId="8" xfId="0" applyFont="1" applyFill="1" applyBorder="1" applyAlignment="1">
      <alignment horizontal="center"/>
    </xf>
    <xf numFmtId="0" fontId="5" fillId="10" borderId="1" xfId="0" applyFont="1" applyFill="1" applyBorder="1"/>
    <xf numFmtId="3" fontId="3" fillId="0" borderId="11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5" fillId="10" borderId="11" xfId="0" applyFont="1" applyFill="1" applyBorder="1"/>
    <xf numFmtId="0" fontId="4" fillId="5" borderId="1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wrapText="1"/>
    </xf>
    <xf numFmtId="0" fontId="5" fillId="4" borderId="1" xfId="0" applyFont="1" applyFill="1" applyBorder="1"/>
    <xf numFmtId="0" fontId="3" fillId="8" borderId="1" xfId="0" applyFont="1" applyFill="1" applyBorder="1"/>
    <xf numFmtId="0" fontId="5" fillId="0" borderId="0" xfId="0" applyFont="1" applyAlignment="1">
      <alignment horizontal="center" wrapText="1"/>
    </xf>
    <xf numFmtId="0" fontId="3" fillId="11" borderId="1" xfId="0" applyFont="1" applyFill="1" applyBorder="1"/>
    <xf numFmtId="0" fontId="5" fillId="6" borderId="38" xfId="0" applyFont="1" applyFill="1" applyBorder="1"/>
    <xf numFmtId="0" fontId="5" fillId="6" borderId="39" xfId="0" applyFont="1" applyFill="1" applyBorder="1"/>
    <xf numFmtId="3" fontId="3" fillId="5" borderId="11" xfId="0" applyNumberFormat="1" applyFont="1" applyFill="1" applyBorder="1"/>
    <xf numFmtId="0" fontId="3" fillId="0" borderId="0" xfId="0" applyFont="1" applyAlignment="1">
      <alignment horizontal="center"/>
    </xf>
    <xf numFmtId="0" fontId="5" fillId="7" borderId="39" xfId="0" applyFont="1" applyFill="1" applyBorder="1"/>
    <xf numFmtId="0" fontId="3" fillId="0" borderId="0" xfId="0" applyFont="1" applyAlignment="1">
      <alignment horizontal="center" wrapText="1"/>
    </xf>
    <xf numFmtId="0" fontId="7" fillId="0" borderId="0" xfId="0" applyFont="1"/>
    <xf numFmtId="3" fontId="3" fillId="0" borderId="0" xfId="0" applyNumberFormat="1" applyFont="1"/>
    <xf numFmtId="49" fontId="3" fillId="0" borderId="0" xfId="0" applyNumberFormat="1" applyFont="1"/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/>
    </xf>
    <xf numFmtId="0" fontId="6" fillId="4" borderId="1" xfId="0" applyFont="1" applyFill="1" applyBorder="1"/>
    <xf numFmtId="3" fontId="5" fillId="4" borderId="1" xfId="0" applyNumberFormat="1" applyFont="1" applyFill="1" applyBorder="1" applyAlignment="1">
      <alignment horizontal="center"/>
    </xf>
    <xf numFmtId="3" fontId="3" fillId="5" borderId="0" xfId="0" applyNumberFormat="1" applyFont="1" applyFill="1"/>
    <xf numFmtId="0" fontId="12" fillId="6" borderId="39" xfId="0" applyFont="1" applyFill="1" applyBorder="1"/>
    <xf numFmtId="0" fontId="1" fillId="2" borderId="37" xfId="0" applyFont="1" applyFill="1" applyBorder="1"/>
    <xf numFmtId="4" fontId="0" fillId="0" borderId="11" xfId="0" applyNumberFormat="1" applyBorder="1"/>
    <xf numFmtId="3" fontId="3" fillId="6" borderId="1" xfId="0" applyNumberFormat="1" applyFont="1" applyFill="1" applyBorder="1" applyAlignment="1">
      <alignment horizontal="center"/>
    </xf>
    <xf numFmtId="3" fontId="5" fillId="10" borderId="1" xfId="0" applyNumberFormat="1" applyFont="1" applyFill="1" applyBorder="1"/>
    <xf numFmtId="3" fontId="3" fillId="8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/>
    <xf numFmtId="3" fontId="3" fillId="4" borderId="1" xfId="0" applyNumberFormat="1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0" fontId="1" fillId="2" borderId="30" xfId="0" applyFont="1" applyFill="1" applyBorder="1"/>
    <xf numFmtId="0" fontId="0" fillId="0" borderId="22" xfId="0" applyBorder="1" applyAlignment="1">
      <alignment horizontal="center" wrapText="1"/>
    </xf>
    <xf numFmtId="0" fontId="1" fillId="2" borderId="42" xfId="0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0" fontId="3" fillId="7" borderId="1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3" fillId="7" borderId="17" xfId="0" applyFont="1" applyFill="1" applyBorder="1" applyAlignment="1">
      <alignment horizontal="center" wrapText="1"/>
    </xf>
    <xf numFmtId="3" fontId="3" fillId="5" borderId="16" xfId="0" applyNumberFormat="1" applyFont="1" applyFill="1" applyBorder="1"/>
    <xf numFmtId="0" fontId="13" fillId="4" borderId="1" xfId="0" applyFont="1" applyFill="1" applyBorder="1"/>
    <xf numFmtId="0" fontId="11" fillId="0" borderId="0" xfId="0" applyFont="1" applyAlignment="1">
      <alignment horizontal="right"/>
    </xf>
    <xf numFmtId="0" fontId="5" fillId="7" borderId="38" xfId="0" applyFont="1" applyFill="1" applyBorder="1"/>
    <xf numFmtId="0" fontId="13" fillId="8" borderId="1" xfId="0" applyFont="1" applyFill="1" applyBorder="1"/>
    <xf numFmtId="0" fontId="3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0" fillId="5" borderId="16" xfId="0" applyNumberFormat="1" applyFill="1" applyBorder="1"/>
    <xf numFmtId="0" fontId="0" fillId="0" borderId="12" xfId="0" applyBorder="1" applyAlignment="1">
      <alignment horizontal="center"/>
    </xf>
    <xf numFmtId="3" fontId="3" fillId="12" borderId="1" xfId="0" applyNumberFormat="1" applyFont="1" applyFill="1" applyBorder="1" applyAlignment="1">
      <alignment wrapText="1"/>
    </xf>
    <xf numFmtId="0" fontId="1" fillId="2" borderId="43" xfId="0" applyFont="1" applyFill="1" applyBorder="1" applyAlignment="1">
      <alignment horizontal="center"/>
    </xf>
    <xf numFmtId="0" fontId="1" fillId="2" borderId="13" xfId="0" applyFont="1" applyFill="1" applyBorder="1"/>
    <xf numFmtId="0" fontId="0" fillId="0" borderId="12" xfId="0" quotePrefix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2" borderId="1" xfId="0" applyFont="1" applyFill="1" applyBorder="1"/>
    <xf numFmtId="0" fontId="0" fillId="12" borderId="1" xfId="0" applyFill="1" applyBorder="1" applyAlignment="1">
      <alignment horizontal="center" wrapText="1"/>
    </xf>
    <xf numFmtId="0" fontId="0" fillId="12" borderId="22" xfId="0" applyFill="1" applyBorder="1" applyAlignment="1">
      <alignment horizontal="center" wrapText="1"/>
    </xf>
    <xf numFmtId="0" fontId="3" fillId="12" borderId="8" xfId="0" applyFont="1" applyFill="1" applyBorder="1"/>
    <xf numFmtId="3" fontId="3" fillId="5" borderId="15" xfId="0" applyNumberFormat="1" applyFont="1" applyFill="1" applyBorder="1"/>
    <xf numFmtId="0" fontId="11" fillId="4" borderId="0" xfId="0" applyFont="1" applyFill="1" applyAlignment="1">
      <alignment horizontal="right"/>
    </xf>
    <xf numFmtId="0" fontId="5" fillId="12" borderId="1" xfId="0" applyFont="1" applyFill="1" applyBorder="1"/>
    <xf numFmtId="0" fontId="11" fillId="8" borderId="0" xfId="0" applyFont="1" applyFill="1"/>
    <xf numFmtId="0" fontId="6" fillId="4" borderId="0" xfId="0" applyFont="1" applyFill="1" applyAlignment="1">
      <alignment horizontal="right"/>
    </xf>
    <xf numFmtId="3" fontId="13" fillId="4" borderId="1" xfId="0" applyNumberFormat="1" applyFont="1" applyFill="1" applyBorder="1"/>
    <xf numFmtId="3" fontId="5" fillId="10" borderId="0" xfId="0" applyNumberFormat="1" applyFont="1" applyFill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/>
    <xf numFmtId="0" fontId="9" fillId="3" borderId="9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3" fontId="5" fillId="4" borderId="40" xfId="0" applyNumberFormat="1" applyFont="1" applyFill="1" applyBorder="1" applyAlignment="1">
      <alignment horizontal="center"/>
    </xf>
    <xf numFmtId="3" fontId="5" fillId="4" borderId="0" xfId="0" applyNumberFormat="1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4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C512-1021-4A62-BE7E-E56225BF0BAE}">
  <dimension ref="A1:AC728"/>
  <sheetViews>
    <sheetView topLeftCell="C295" zoomScale="91" zoomScaleNormal="91" workbookViewId="0">
      <selection activeCell="AC328" sqref="AC328"/>
    </sheetView>
  </sheetViews>
  <sheetFormatPr defaultRowHeight="12.75" x14ac:dyDescent="0.2"/>
  <cols>
    <col min="1" max="1" width="4.5703125" customWidth="1"/>
    <col min="2" max="2" width="18.28515625" customWidth="1"/>
    <col min="3" max="3" width="25.7109375" style="33" customWidth="1"/>
    <col min="4" max="4" width="18.5703125" hidden="1" customWidth="1"/>
    <col min="5" max="5" width="0.140625" customWidth="1"/>
    <col min="6" max="6" width="11.140625" customWidth="1"/>
    <col min="7" max="7" width="3.85546875" hidden="1" customWidth="1"/>
    <col min="8" max="8" width="7.5703125" customWidth="1"/>
    <col min="9" max="9" width="5.28515625" customWidth="1"/>
    <col min="10" max="10" width="9.5703125" customWidth="1"/>
    <col min="11" max="11" width="10" customWidth="1"/>
    <col min="12" max="12" width="10.7109375" bestFit="1" customWidth="1"/>
    <col min="13" max="13" width="9.5703125" customWidth="1"/>
    <col min="14" max="14" width="10.7109375" bestFit="1" customWidth="1"/>
    <col min="15" max="15" width="9.85546875" customWidth="1"/>
    <col min="16" max="16" width="10.140625" customWidth="1"/>
    <col min="17" max="18" width="9.7109375" customWidth="1"/>
    <col min="19" max="19" width="9.28515625" customWidth="1"/>
    <col min="20" max="22" width="10.7109375" bestFit="1" customWidth="1"/>
    <col min="23" max="23" width="9.85546875" customWidth="1"/>
    <col min="24" max="24" width="10.42578125" customWidth="1"/>
    <col min="25" max="25" width="11.7109375" bestFit="1" customWidth="1"/>
    <col min="26" max="26" width="11.28515625" bestFit="1" customWidth="1"/>
    <col min="27" max="27" width="11.42578125" bestFit="1" customWidth="1"/>
  </cols>
  <sheetData>
    <row r="1" spans="1:26" ht="13.5" thickBot="1" x14ac:dyDescent="0.25"/>
    <row r="2" spans="1:26" ht="16.5" thickBot="1" x14ac:dyDescent="0.3">
      <c r="A2" s="2"/>
      <c r="B2" s="18" t="s">
        <v>63</v>
      </c>
      <c r="C2" s="81"/>
      <c r="D2" s="26"/>
      <c r="E2" s="26"/>
      <c r="F2" s="26"/>
      <c r="G2" s="26"/>
      <c r="H2" s="26"/>
      <c r="I2" s="19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6" ht="15.75" x14ac:dyDescent="0.25">
      <c r="A3" s="2"/>
      <c r="B3" s="2"/>
      <c r="C3" s="8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6" ht="16.5" thickBot="1" x14ac:dyDescent="0.3">
      <c r="A4" s="2"/>
      <c r="B4" s="2"/>
      <c r="C4" s="226"/>
      <c r="D4" s="227"/>
      <c r="E4" s="227"/>
      <c r="F4" s="227"/>
      <c r="G4" s="227"/>
      <c r="H4" s="227"/>
      <c r="I4" s="227"/>
      <c r="J4" s="227"/>
      <c r="K4" s="2"/>
      <c r="L4" s="2"/>
      <c r="M4" s="2"/>
      <c r="N4" s="2"/>
      <c r="O4" s="2"/>
      <c r="P4" s="2"/>
      <c r="Q4" s="2"/>
      <c r="R4" s="2"/>
      <c r="S4" s="2"/>
    </row>
    <row r="5" spans="1:26" ht="45.75" customHeight="1" thickBot="1" x14ac:dyDescent="0.3">
      <c r="A5" s="90">
        <v>1</v>
      </c>
      <c r="B5" s="91"/>
      <c r="C5" s="228" t="s">
        <v>158</v>
      </c>
      <c r="D5" s="22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6" ht="13.5" thickBot="1" x14ac:dyDescent="0.25"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6" ht="13.5" thickBot="1" x14ac:dyDescent="0.25">
      <c r="A7" s="1"/>
      <c r="B7" s="4" t="s">
        <v>1</v>
      </c>
      <c r="C7" s="5" t="s">
        <v>0</v>
      </c>
      <c r="D7" s="5" t="s">
        <v>2</v>
      </c>
      <c r="E7" s="5" t="s">
        <v>9</v>
      </c>
      <c r="F7" s="5" t="s">
        <v>3</v>
      </c>
      <c r="G7" s="22" t="s">
        <v>4</v>
      </c>
      <c r="H7" s="230" t="s">
        <v>66</v>
      </c>
      <c r="I7" s="221"/>
      <c r="J7" s="49" t="s">
        <v>198</v>
      </c>
      <c r="K7" s="49" t="s">
        <v>199</v>
      </c>
      <c r="L7" s="50" t="s">
        <v>200</v>
      </c>
      <c r="M7" s="50" t="s">
        <v>201</v>
      </c>
      <c r="N7" s="50" t="s">
        <v>202</v>
      </c>
      <c r="O7" s="50" t="s">
        <v>203</v>
      </c>
      <c r="P7" s="50" t="s">
        <v>204</v>
      </c>
      <c r="Q7" s="49" t="s">
        <v>205</v>
      </c>
      <c r="R7" s="49" t="s">
        <v>102</v>
      </c>
      <c r="S7" s="49" t="s">
        <v>100</v>
      </c>
      <c r="T7" s="49" t="s">
        <v>210</v>
      </c>
      <c r="U7" s="49" t="s">
        <v>206</v>
      </c>
      <c r="V7" s="49" t="s">
        <v>207</v>
      </c>
      <c r="W7" s="49" t="s">
        <v>208</v>
      </c>
      <c r="X7" s="132" t="s">
        <v>209</v>
      </c>
      <c r="Y7" s="132" t="s">
        <v>214</v>
      </c>
    </row>
    <row r="8" spans="1:26" x14ac:dyDescent="0.2">
      <c r="B8" s="15" t="s">
        <v>35</v>
      </c>
      <c r="C8" s="17" t="s">
        <v>67</v>
      </c>
      <c r="D8" s="6" t="s">
        <v>29</v>
      </c>
      <c r="E8" s="6" t="s">
        <v>56</v>
      </c>
      <c r="F8" s="7">
        <v>12000</v>
      </c>
      <c r="G8" s="7">
        <v>12900</v>
      </c>
      <c r="H8" s="23"/>
      <c r="I8" s="23">
        <v>1</v>
      </c>
      <c r="J8" s="6"/>
      <c r="K8" s="17">
        <v>1</v>
      </c>
      <c r="L8" s="6"/>
      <c r="M8" s="6"/>
      <c r="N8" s="6"/>
      <c r="O8" s="6"/>
      <c r="P8" s="6"/>
      <c r="Q8" s="20"/>
      <c r="R8" s="20"/>
      <c r="S8" s="20"/>
      <c r="T8" s="6"/>
      <c r="U8" s="6"/>
      <c r="V8" s="6"/>
      <c r="W8" s="6"/>
      <c r="X8" s="6"/>
      <c r="Y8" s="6"/>
    </row>
    <row r="9" spans="1:26" x14ac:dyDescent="0.2">
      <c r="B9" s="15" t="s">
        <v>6</v>
      </c>
      <c r="C9" s="17" t="s">
        <v>7</v>
      </c>
      <c r="D9" s="6" t="s">
        <v>75</v>
      </c>
      <c r="E9" s="6" t="s">
        <v>10</v>
      </c>
      <c r="F9" s="7">
        <v>20000</v>
      </c>
      <c r="G9" s="7">
        <v>21500</v>
      </c>
      <c r="H9" s="6"/>
      <c r="I9" s="6">
        <v>1</v>
      </c>
      <c r="J9" s="6"/>
      <c r="K9" s="6"/>
      <c r="L9" s="6"/>
      <c r="M9" s="6"/>
      <c r="N9" s="6"/>
      <c r="O9" s="6">
        <v>1</v>
      </c>
      <c r="P9" s="6"/>
      <c r="Q9" s="20"/>
      <c r="R9" s="20"/>
      <c r="S9" s="20"/>
      <c r="T9" s="6"/>
      <c r="U9" s="6"/>
      <c r="V9" s="6"/>
      <c r="W9" s="6"/>
      <c r="X9" s="6"/>
      <c r="Y9" s="6"/>
    </row>
    <row r="10" spans="1:26" x14ac:dyDescent="0.2">
      <c r="B10" s="6"/>
      <c r="C10" s="17" t="s">
        <v>7</v>
      </c>
      <c r="D10" s="6" t="s">
        <v>8</v>
      </c>
      <c r="E10" s="6" t="s">
        <v>10</v>
      </c>
      <c r="F10" s="7">
        <v>9000</v>
      </c>
      <c r="G10" s="7">
        <v>12500</v>
      </c>
      <c r="H10" s="6"/>
      <c r="I10" s="6">
        <v>1</v>
      </c>
      <c r="J10" s="6">
        <v>1</v>
      </c>
      <c r="K10" s="6"/>
      <c r="L10" s="6"/>
      <c r="M10" s="6"/>
      <c r="N10" s="6"/>
      <c r="O10" s="6"/>
      <c r="P10" s="6"/>
      <c r="Q10" s="20"/>
      <c r="R10" s="20"/>
      <c r="S10" s="20"/>
      <c r="T10" s="6"/>
      <c r="U10" s="6"/>
      <c r="V10" s="6"/>
      <c r="W10" s="6"/>
      <c r="X10" s="6"/>
      <c r="Y10" s="6"/>
    </row>
    <row r="11" spans="1:26" x14ac:dyDescent="0.2">
      <c r="B11" s="6"/>
      <c r="C11" s="17" t="s">
        <v>11</v>
      </c>
      <c r="D11" s="6" t="s">
        <v>12</v>
      </c>
      <c r="E11" s="6" t="s">
        <v>12</v>
      </c>
      <c r="F11" s="7">
        <v>18000</v>
      </c>
      <c r="G11" s="7">
        <v>19500</v>
      </c>
      <c r="H11" s="6"/>
      <c r="I11" s="6">
        <v>1</v>
      </c>
      <c r="J11" s="6"/>
      <c r="K11" s="6"/>
      <c r="L11" s="6"/>
      <c r="M11" s="6"/>
      <c r="N11" s="6">
        <v>1</v>
      </c>
      <c r="O11" s="6"/>
      <c r="P11" s="6"/>
      <c r="Q11" s="20"/>
      <c r="R11" s="20"/>
      <c r="S11" s="20"/>
      <c r="T11" s="6"/>
      <c r="U11" s="6"/>
      <c r="V11" s="6"/>
      <c r="W11" s="6"/>
      <c r="X11" s="6"/>
      <c r="Y11" s="6"/>
    </row>
    <row r="12" spans="1:26" x14ac:dyDescent="0.2">
      <c r="B12" s="6"/>
      <c r="C12" s="17" t="s">
        <v>7</v>
      </c>
      <c r="D12" s="6" t="s">
        <v>50</v>
      </c>
      <c r="E12" s="6" t="s">
        <v>10</v>
      </c>
      <c r="F12" s="7">
        <v>9000</v>
      </c>
      <c r="G12" s="7">
        <v>10500</v>
      </c>
      <c r="H12" s="6"/>
      <c r="I12" s="6">
        <v>1</v>
      </c>
      <c r="J12" s="6">
        <v>1</v>
      </c>
      <c r="K12" s="6"/>
      <c r="L12" s="6"/>
      <c r="M12" s="6"/>
      <c r="N12" s="6"/>
      <c r="O12" s="6"/>
      <c r="P12" s="6"/>
      <c r="Q12" s="20"/>
      <c r="R12" s="20"/>
      <c r="S12" s="20"/>
      <c r="T12" s="6"/>
      <c r="U12" s="6"/>
      <c r="V12" s="6"/>
      <c r="W12" s="6"/>
      <c r="X12" s="6"/>
      <c r="Y12" s="6"/>
    </row>
    <row r="13" spans="1:26" x14ac:dyDescent="0.2">
      <c r="B13" s="6"/>
      <c r="C13" s="17" t="s">
        <v>11</v>
      </c>
      <c r="D13" s="6" t="s">
        <v>70</v>
      </c>
      <c r="E13" s="6" t="s">
        <v>69</v>
      </c>
      <c r="F13" s="6">
        <v>18000</v>
      </c>
      <c r="G13" s="6">
        <v>18000</v>
      </c>
      <c r="H13" s="6"/>
      <c r="I13" s="6">
        <v>1</v>
      </c>
      <c r="J13" s="6"/>
      <c r="K13" s="6"/>
      <c r="L13" s="6"/>
      <c r="M13" s="6"/>
      <c r="N13" s="6">
        <v>1</v>
      </c>
      <c r="O13" s="6"/>
      <c r="P13" s="6"/>
      <c r="Q13" s="20"/>
      <c r="R13" s="20"/>
      <c r="S13" s="20"/>
      <c r="T13" s="6"/>
      <c r="U13" s="6"/>
      <c r="V13" s="6"/>
      <c r="W13" s="6"/>
      <c r="X13" s="6"/>
      <c r="Y13" s="6"/>
      <c r="Z13" t="s">
        <v>197</v>
      </c>
    </row>
    <row r="14" spans="1:26" x14ac:dyDescent="0.2">
      <c r="B14" s="73" t="s">
        <v>92</v>
      </c>
      <c r="C14" s="17" t="s">
        <v>13</v>
      </c>
      <c r="D14" s="6" t="s">
        <v>51</v>
      </c>
      <c r="E14" s="6" t="s">
        <v>54</v>
      </c>
      <c r="F14" s="7">
        <v>24000</v>
      </c>
      <c r="G14" s="7">
        <v>25000</v>
      </c>
      <c r="H14" s="6"/>
      <c r="I14" s="6">
        <v>1</v>
      </c>
      <c r="J14" s="6"/>
      <c r="K14" s="6"/>
      <c r="L14" s="6"/>
      <c r="M14" s="6"/>
      <c r="N14" s="6"/>
      <c r="O14" s="6"/>
      <c r="P14" s="6">
        <v>1</v>
      </c>
      <c r="T14" s="6"/>
      <c r="U14" s="6"/>
      <c r="V14" s="6"/>
      <c r="W14" s="6"/>
      <c r="X14" s="6"/>
      <c r="Y14" s="6"/>
    </row>
    <row r="15" spans="1:26" x14ac:dyDescent="0.2">
      <c r="B15" s="6"/>
      <c r="C15" s="17" t="s">
        <v>14</v>
      </c>
      <c r="D15" s="6" t="s">
        <v>15</v>
      </c>
      <c r="E15" s="6" t="s">
        <v>10</v>
      </c>
      <c r="F15" s="7">
        <v>12000</v>
      </c>
      <c r="G15" s="7">
        <v>14000</v>
      </c>
      <c r="H15" s="6"/>
      <c r="I15" s="6">
        <v>1</v>
      </c>
      <c r="J15" s="6"/>
      <c r="K15" s="6">
        <v>1</v>
      </c>
      <c r="L15" s="6"/>
      <c r="M15" s="6"/>
      <c r="N15" s="6"/>
      <c r="O15" s="6"/>
      <c r="P15" s="6"/>
      <c r="Q15" s="20"/>
      <c r="R15" s="20"/>
      <c r="S15" s="20"/>
      <c r="T15" s="6"/>
      <c r="U15" s="6"/>
      <c r="V15" s="6"/>
      <c r="W15" s="6"/>
      <c r="X15" s="6"/>
      <c r="Y15" s="6"/>
    </row>
    <row r="16" spans="1:26" x14ac:dyDescent="0.2">
      <c r="B16" s="6"/>
      <c r="C16" s="17" t="s">
        <v>16</v>
      </c>
      <c r="D16" s="6" t="s">
        <v>53</v>
      </c>
      <c r="E16" s="6" t="s">
        <v>55</v>
      </c>
      <c r="F16" s="7">
        <v>9000</v>
      </c>
      <c r="G16" s="7">
        <v>10000</v>
      </c>
      <c r="H16" s="6"/>
      <c r="I16" s="6">
        <v>1</v>
      </c>
      <c r="J16" s="6">
        <v>1</v>
      </c>
      <c r="K16" s="6"/>
      <c r="L16" s="6"/>
      <c r="M16" s="6"/>
      <c r="N16" s="6"/>
      <c r="O16" s="6"/>
      <c r="P16" s="6"/>
      <c r="Q16" s="20"/>
      <c r="R16" s="20"/>
      <c r="S16" s="20"/>
      <c r="T16" s="6"/>
      <c r="U16" s="6"/>
      <c r="V16" s="6"/>
      <c r="W16" s="6"/>
      <c r="X16" s="6"/>
      <c r="Y16" s="6"/>
    </row>
    <row r="17" spans="2:25" x14ac:dyDescent="0.2">
      <c r="B17" s="6"/>
      <c r="C17" s="17" t="s">
        <v>30</v>
      </c>
      <c r="D17" s="6" t="s">
        <v>52</v>
      </c>
      <c r="E17" s="6" t="s">
        <v>20</v>
      </c>
      <c r="F17" s="7">
        <v>12000</v>
      </c>
      <c r="G17" s="7">
        <v>13500</v>
      </c>
      <c r="H17" s="6"/>
      <c r="I17" s="6">
        <v>1</v>
      </c>
      <c r="J17" s="6"/>
      <c r="K17" s="6">
        <v>1</v>
      </c>
      <c r="L17" s="6"/>
      <c r="M17" s="6"/>
      <c r="N17" s="6"/>
      <c r="O17" s="6"/>
      <c r="P17" s="6"/>
      <c r="Q17" s="20"/>
      <c r="R17" s="20"/>
      <c r="S17" s="20"/>
      <c r="T17" s="6"/>
      <c r="U17" s="6"/>
      <c r="V17" s="6"/>
      <c r="W17" s="6"/>
      <c r="X17" s="6"/>
      <c r="Y17" s="6"/>
    </row>
    <row r="18" spans="2:25" x14ac:dyDescent="0.2">
      <c r="B18" s="15" t="s">
        <v>17</v>
      </c>
      <c r="C18" s="17" t="s">
        <v>18</v>
      </c>
      <c r="D18" s="6" t="s">
        <v>31</v>
      </c>
      <c r="E18" s="6" t="s">
        <v>10</v>
      </c>
      <c r="F18" s="34">
        <v>20000</v>
      </c>
      <c r="G18" s="7">
        <v>17000</v>
      </c>
      <c r="H18" s="6"/>
      <c r="I18" s="6">
        <v>1</v>
      </c>
      <c r="J18" s="6"/>
      <c r="K18" s="6"/>
      <c r="L18" s="6"/>
      <c r="M18" s="6"/>
      <c r="N18" s="6"/>
      <c r="O18" s="6">
        <v>1</v>
      </c>
      <c r="P18" s="6"/>
      <c r="Q18" s="20"/>
      <c r="R18" s="20"/>
      <c r="S18" s="20"/>
      <c r="T18" s="6"/>
      <c r="U18" s="6"/>
      <c r="V18" s="6"/>
      <c r="W18" s="6"/>
      <c r="X18" s="6"/>
      <c r="Y18" s="6"/>
    </row>
    <row r="19" spans="2:25" x14ac:dyDescent="0.2">
      <c r="B19" s="6"/>
      <c r="C19" s="17" t="s">
        <v>18</v>
      </c>
      <c r="D19" s="6" t="s">
        <v>32</v>
      </c>
      <c r="E19" s="6" t="s">
        <v>10</v>
      </c>
      <c r="F19" s="7">
        <v>12000</v>
      </c>
      <c r="G19" s="7">
        <v>12500</v>
      </c>
      <c r="H19" s="6"/>
      <c r="I19" s="6">
        <v>1</v>
      </c>
      <c r="J19" s="6"/>
      <c r="K19" s="6">
        <v>1</v>
      </c>
      <c r="L19" s="6"/>
      <c r="M19" s="6"/>
      <c r="N19" s="6"/>
      <c r="O19" s="6"/>
      <c r="P19" s="6"/>
      <c r="Q19" s="20"/>
      <c r="R19" s="20"/>
      <c r="S19" s="20"/>
      <c r="T19" s="6"/>
      <c r="U19" s="6"/>
      <c r="V19" s="6"/>
      <c r="W19" s="6"/>
      <c r="X19" s="6"/>
      <c r="Y19" s="6"/>
    </row>
    <row r="20" spans="2:25" x14ac:dyDescent="0.2">
      <c r="B20" s="6"/>
      <c r="C20" s="17" t="s">
        <v>18</v>
      </c>
      <c r="D20" s="6" t="s">
        <v>15</v>
      </c>
      <c r="E20" s="6" t="s">
        <v>10</v>
      </c>
      <c r="F20" s="7">
        <v>12000</v>
      </c>
      <c r="G20" s="7">
        <v>14000</v>
      </c>
      <c r="H20" s="6"/>
      <c r="I20" s="6">
        <v>1</v>
      </c>
      <c r="J20" s="6"/>
      <c r="K20" s="6">
        <v>1</v>
      </c>
      <c r="L20" s="6"/>
      <c r="M20" s="6"/>
      <c r="N20" s="6"/>
      <c r="O20" s="6"/>
      <c r="P20" s="6"/>
      <c r="Q20" s="20"/>
      <c r="R20" s="20"/>
      <c r="S20" s="20"/>
      <c r="T20" s="6"/>
      <c r="U20" s="6"/>
      <c r="V20" s="6"/>
      <c r="W20" s="6"/>
      <c r="X20" s="6"/>
      <c r="Y20" s="6"/>
    </row>
    <row r="21" spans="2:25" x14ac:dyDescent="0.2">
      <c r="B21" s="6"/>
      <c r="C21" s="17" t="s">
        <v>18</v>
      </c>
      <c r="D21" s="6" t="s">
        <v>70</v>
      </c>
      <c r="E21" s="6" t="s">
        <v>69</v>
      </c>
      <c r="F21" s="7">
        <v>18000</v>
      </c>
      <c r="G21" s="7">
        <v>14000</v>
      </c>
      <c r="H21" s="6"/>
      <c r="I21" s="6">
        <v>1</v>
      </c>
      <c r="J21" s="6"/>
      <c r="K21" s="6"/>
      <c r="L21" s="6"/>
      <c r="M21" s="6"/>
      <c r="N21" s="6">
        <v>1</v>
      </c>
      <c r="O21" s="6"/>
      <c r="P21" s="6"/>
      <c r="Q21" s="20"/>
      <c r="R21" s="20"/>
      <c r="S21" s="20"/>
      <c r="T21" s="6"/>
      <c r="U21" s="6"/>
      <c r="V21" s="6"/>
      <c r="W21" s="6"/>
      <c r="X21" s="6"/>
      <c r="Y21" s="6"/>
    </row>
    <row r="22" spans="2:25" x14ac:dyDescent="0.2">
      <c r="B22" s="6"/>
      <c r="C22" s="17" t="s">
        <v>18</v>
      </c>
      <c r="D22" s="6" t="s">
        <v>33</v>
      </c>
      <c r="E22" s="6" t="s">
        <v>10</v>
      </c>
      <c r="F22" s="34">
        <v>20000</v>
      </c>
      <c r="G22" s="7">
        <v>21500</v>
      </c>
      <c r="H22" s="6"/>
      <c r="I22" s="6">
        <v>1</v>
      </c>
      <c r="J22" s="6"/>
      <c r="K22" s="6"/>
      <c r="L22" s="6"/>
      <c r="M22" s="6"/>
      <c r="N22" s="6"/>
      <c r="O22" s="6">
        <v>1</v>
      </c>
      <c r="P22" s="6"/>
      <c r="Q22" s="20"/>
      <c r="R22" s="20"/>
      <c r="S22" s="20"/>
      <c r="T22" s="6"/>
      <c r="U22" s="6"/>
      <c r="V22" s="6"/>
      <c r="W22" s="6"/>
      <c r="X22" s="6"/>
      <c r="Y22" s="6"/>
    </row>
    <row r="23" spans="2:25" x14ac:dyDescent="0.2">
      <c r="B23" s="6"/>
      <c r="C23" s="17" t="s">
        <v>18</v>
      </c>
      <c r="D23" s="6" t="s">
        <v>34</v>
      </c>
      <c r="E23" s="6" t="s">
        <v>20</v>
      </c>
      <c r="F23" s="34">
        <v>20000</v>
      </c>
      <c r="G23" s="7">
        <v>21500</v>
      </c>
      <c r="H23" s="6"/>
      <c r="I23" s="6">
        <v>1</v>
      </c>
      <c r="J23" s="6"/>
      <c r="K23" s="6"/>
      <c r="L23" s="6"/>
      <c r="M23" s="6"/>
      <c r="N23" s="6"/>
      <c r="O23" s="6">
        <v>1</v>
      </c>
      <c r="P23" s="6"/>
      <c r="Q23" s="20"/>
      <c r="R23" s="20"/>
      <c r="S23" s="20"/>
      <c r="T23" s="6"/>
      <c r="U23" s="6"/>
      <c r="V23" s="6"/>
      <c r="W23" s="6"/>
      <c r="X23" s="6"/>
      <c r="Y23" s="6"/>
    </row>
    <row r="24" spans="2:25" x14ac:dyDescent="0.2">
      <c r="B24" s="15" t="s">
        <v>165</v>
      </c>
      <c r="C24" s="17" t="s">
        <v>166</v>
      </c>
      <c r="D24" s="6"/>
      <c r="E24" s="6"/>
      <c r="F24" s="34">
        <v>16000</v>
      </c>
      <c r="G24" s="7"/>
      <c r="H24" s="6"/>
      <c r="I24" s="6">
        <v>1</v>
      </c>
      <c r="J24" s="6"/>
      <c r="K24" s="6"/>
      <c r="L24" s="6"/>
      <c r="M24" s="6">
        <v>1</v>
      </c>
      <c r="N24" s="6"/>
      <c r="O24" s="6"/>
      <c r="P24" s="6"/>
      <c r="Q24" s="20"/>
      <c r="R24" s="20"/>
      <c r="S24" s="20"/>
      <c r="T24" s="6"/>
      <c r="U24" s="6"/>
      <c r="V24" s="6"/>
      <c r="W24" s="6"/>
      <c r="X24" s="6"/>
      <c r="Y24" s="6"/>
    </row>
    <row r="25" spans="2:25" x14ac:dyDescent="0.2">
      <c r="B25" s="15"/>
      <c r="C25" s="17" t="s">
        <v>194</v>
      </c>
      <c r="D25" s="6"/>
      <c r="E25" s="6"/>
      <c r="F25" s="34">
        <v>18000</v>
      </c>
      <c r="G25" s="7"/>
      <c r="H25" s="6"/>
      <c r="I25" s="6"/>
      <c r="J25" s="6"/>
      <c r="K25" s="6"/>
      <c r="L25" s="6"/>
      <c r="M25" s="6"/>
      <c r="N25" s="6">
        <v>1</v>
      </c>
      <c r="O25" s="6"/>
      <c r="P25" s="6"/>
      <c r="Q25" s="20"/>
      <c r="R25" s="20"/>
      <c r="S25" s="20"/>
      <c r="T25" s="6"/>
      <c r="U25" s="6"/>
      <c r="V25" s="6"/>
      <c r="W25" s="6"/>
      <c r="X25" s="6"/>
      <c r="Y25" s="6"/>
    </row>
    <row r="26" spans="2:25" x14ac:dyDescent="0.2">
      <c r="B26" s="15"/>
      <c r="C26" s="17" t="s">
        <v>166</v>
      </c>
      <c r="D26" s="6"/>
      <c r="E26" s="6"/>
      <c r="F26" s="34">
        <v>16000</v>
      </c>
      <c r="G26" s="7"/>
      <c r="H26" s="6"/>
      <c r="I26" s="6">
        <v>1</v>
      </c>
      <c r="J26" s="6"/>
      <c r="K26" s="6"/>
      <c r="L26" s="6"/>
      <c r="M26" s="6">
        <v>1</v>
      </c>
      <c r="N26" s="6"/>
      <c r="O26" s="6"/>
      <c r="P26" s="6"/>
      <c r="Q26" s="20"/>
      <c r="R26" s="20"/>
      <c r="S26" s="20"/>
      <c r="T26" s="6"/>
      <c r="U26" s="6"/>
      <c r="V26" s="6"/>
      <c r="W26" s="6"/>
      <c r="X26" s="6"/>
      <c r="Y26" s="6"/>
    </row>
    <row r="27" spans="2:25" x14ac:dyDescent="0.2">
      <c r="B27" s="15" t="s">
        <v>23</v>
      </c>
      <c r="C27" s="17" t="s">
        <v>91</v>
      </c>
      <c r="D27" s="6" t="s">
        <v>77</v>
      </c>
      <c r="E27" s="6" t="s">
        <v>76</v>
      </c>
      <c r="F27" s="7">
        <v>18000</v>
      </c>
      <c r="G27" s="7">
        <v>19500</v>
      </c>
      <c r="H27" s="6"/>
      <c r="I27" s="6">
        <v>1</v>
      </c>
      <c r="J27" s="6"/>
      <c r="K27" s="6"/>
      <c r="L27" s="6"/>
      <c r="M27" s="6"/>
      <c r="N27" s="6">
        <v>1</v>
      </c>
      <c r="O27" s="6"/>
      <c r="P27" s="6"/>
      <c r="Q27" s="20"/>
      <c r="R27" s="20"/>
      <c r="S27" s="20"/>
      <c r="T27" s="6"/>
      <c r="U27" s="6"/>
      <c r="V27" s="6"/>
      <c r="W27" s="6"/>
      <c r="X27" s="6"/>
      <c r="Y27" s="6"/>
    </row>
    <row r="28" spans="2:25" x14ac:dyDescent="0.2">
      <c r="B28" s="6"/>
      <c r="C28" s="17" t="s">
        <v>24</v>
      </c>
      <c r="D28" s="6" t="s">
        <v>60</v>
      </c>
      <c r="E28" s="6" t="s">
        <v>59</v>
      </c>
      <c r="F28" s="7">
        <v>18000</v>
      </c>
      <c r="G28" s="7">
        <v>19200</v>
      </c>
      <c r="H28" s="6"/>
      <c r="I28" s="6">
        <v>1</v>
      </c>
      <c r="J28" s="6"/>
      <c r="K28" s="6"/>
      <c r="L28" s="6"/>
      <c r="M28" s="6"/>
      <c r="N28" s="6">
        <v>1</v>
      </c>
      <c r="O28" s="6"/>
      <c r="P28" s="6"/>
      <c r="Q28" s="20"/>
      <c r="R28" s="20"/>
      <c r="S28" s="20"/>
      <c r="T28" s="6"/>
      <c r="U28" s="6"/>
      <c r="V28" s="6"/>
      <c r="W28" s="6"/>
      <c r="X28" s="6"/>
      <c r="Y28" s="6"/>
    </row>
    <row r="29" spans="2:25" x14ac:dyDescent="0.2">
      <c r="B29" s="6"/>
      <c r="C29" s="17" t="s">
        <v>25</v>
      </c>
      <c r="D29" s="6" t="s">
        <v>61</v>
      </c>
      <c r="E29" s="6" t="s">
        <v>10</v>
      </c>
      <c r="F29" s="7">
        <v>18000</v>
      </c>
      <c r="G29" s="7">
        <v>19200</v>
      </c>
      <c r="H29" s="6"/>
      <c r="I29" s="6">
        <v>1</v>
      </c>
      <c r="J29" s="6"/>
      <c r="K29" s="6"/>
      <c r="L29" s="6"/>
      <c r="M29" s="6"/>
      <c r="N29" s="6">
        <v>1</v>
      </c>
      <c r="O29" s="6"/>
      <c r="P29" s="6"/>
      <c r="Q29" s="20"/>
      <c r="R29" s="20"/>
      <c r="S29" s="20"/>
      <c r="T29" s="6"/>
      <c r="U29" s="6"/>
      <c r="V29" s="6"/>
      <c r="W29" s="6"/>
      <c r="X29" s="6"/>
      <c r="Y29" s="6"/>
    </row>
    <row r="30" spans="2:25" x14ac:dyDescent="0.2">
      <c r="B30" s="6"/>
      <c r="C30" s="17" t="s">
        <v>64</v>
      </c>
      <c r="D30" s="6" t="s">
        <v>62</v>
      </c>
      <c r="E30" s="6" t="s">
        <v>10</v>
      </c>
      <c r="F30" s="7">
        <v>20000</v>
      </c>
      <c r="G30" s="7">
        <v>21500</v>
      </c>
      <c r="H30" s="6"/>
      <c r="I30" s="6">
        <v>1</v>
      </c>
      <c r="J30" s="6"/>
      <c r="K30" s="6"/>
      <c r="L30" s="6"/>
      <c r="M30" s="6"/>
      <c r="N30" s="6"/>
      <c r="O30" s="6">
        <v>1</v>
      </c>
      <c r="P30" s="6"/>
      <c r="Q30" s="20"/>
      <c r="R30" s="20"/>
      <c r="S30" s="20"/>
      <c r="T30" s="6"/>
      <c r="U30" s="6"/>
      <c r="V30" s="6"/>
      <c r="W30" s="6"/>
      <c r="X30" s="6"/>
      <c r="Y30" s="6"/>
    </row>
    <row r="31" spans="2:25" x14ac:dyDescent="0.2">
      <c r="B31" s="6"/>
      <c r="C31" s="17" t="s">
        <v>64</v>
      </c>
      <c r="D31" s="6" t="s">
        <v>71</v>
      </c>
      <c r="E31" s="6" t="s">
        <v>69</v>
      </c>
      <c r="F31" s="6">
        <v>18000</v>
      </c>
      <c r="G31" s="7">
        <v>25000</v>
      </c>
      <c r="H31" s="6" t="s">
        <v>21</v>
      </c>
      <c r="I31" s="6">
        <v>1</v>
      </c>
      <c r="J31" s="6"/>
      <c r="K31" s="6"/>
      <c r="L31" s="6"/>
      <c r="M31" s="6"/>
      <c r="N31" s="6">
        <v>1</v>
      </c>
      <c r="O31" s="6"/>
      <c r="P31" s="6"/>
      <c r="Q31" s="20"/>
      <c r="R31" s="20"/>
      <c r="S31" s="20"/>
      <c r="T31" s="6"/>
      <c r="U31" s="6"/>
      <c r="V31" s="6"/>
      <c r="W31" s="6"/>
      <c r="X31" s="6"/>
      <c r="Y31" s="6"/>
    </row>
    <row r="32" spans="2:25" x14ac:dyDescent="0.2">
      <c r="B32" s="6"/>
      <c r="C32" s="17"/>
      <c r="D32" s="6"/>
      <c r="E32" s="6"/>
      <c r="F32" s="20" t="s">
        <v>36</v>
      </c>
      <c r="G32" s="30"/>
      <c r="H32" s="30"/>
      <c r="I32" s="35">
        <v>21</v>
      </c>
      <c r="J32" s="36"/>
      <c r="K32" s="6"/>
      <c r="L32" s="6"/>
      <c r="M32" s="6"/>
      <c r="N32" s="6"/>
      <c r="O32" s="6"/>
      <c r="P32" s="6"/>
      <c r="Q32" s="20"/>
      <c r="R32" s="20"/>
      <c r="S32" s="20"/>
      <c r="T32" s="6"/>
      <c r="U32" s="6"/>
      <c r="V32" s="6"/>
      <c r="W32" s="6"/>
      <c r="X32" s="6"/>
      <c r="Y32" s="6"/>
    </row>
    <row r="33" spans="1:26" ht="15.75" thickBot="1" x14ac:dyDescent="0.3">
      <c r="J33" s="46"/>
      <c r="K33" s="46"/>
      <c r="L33" s="47"/>
      <c r="M33" s="46"/>
      <c r="N33" s="46"/>
      <c r="O33" s="46"/>
      <c r="P33" s="46"/>
      <c r="Q33" s="122"/>
      <c r="R33" s="122"/>
      <c r="S33" s="122"/>
      <c r="T33" s="47"/>
      <c r="U33" s="47"/>
      <c r="V33" s="47"/>
      <c r="W33" s="47"/>
      <c r="X33" s="47"/>
      <c r="Y33" s="47"/>
    </row>
    <row r="34" spans="1:26" ht="15.75" thickBot="1" x14ac:dyDescent="0.3">
      <c r="Z34" s="48"/>
    </row>
    <row r="35" spans="1:26" ht="90.75" thickBot="1" x14ac:dyDescent="0.3">
      <c r="A35" s="90">
        <v>2</v>
      </c>
      <c r="B35" s="91"/>
      <c r="C35" s="93" t="s">
        <v>159</v>
      </c>
      <c r="D35" s="19"/>
      <c r="E35" s="2"/>
      <c r="F35" s="2"/>
      <c r="G35" s="2"/>
      <c r="H35" s="2"/>
    </row>
    <row r="36" spans="1:26" ht="13.5" thickBot="1" x14ac:dyDescent="0.25"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6" ht="13.5" thickBot="1" x14ac:dyDescent="0.25">
      <c r="B37" s="13" t="s">
        <v>1</v>
      </c>
      <c r="C37" s="14" t="s">
        <v>0</v>
      </c>
      <c r="D37" s="14" t="s">
        <v>2</v>
      </c>
      <c r="E37" s="14" t="s">
        <v>9</v>
      </c>
      <c r="F37" s="14" t="s">
        <v>3</v>
      </c>
      <c r="G37" s="14" t="s">
        <v>4</v>
      </c>
      <c r="H37" s="230" t="s">
        <v>66</v>
      </c>
      <c r="I37" s="221"/>
      <c r="J37" s="49" t="s">
        <v>198</v>
      </c>
      <c r="K37" s="49" t="s">
        <v>199</v>
      </c>
      <c r="L37" s="50" t="s">
        <v>200</v>
      </c>
      <c r="M37" s="50" t="s">
        <v>201</v>
      </c>
      <c r="N37" s="50" t="s">
        <v>202</v>
      </c>
      <c r="O37" s="50" t="s">
        <v>203</v>
      </c>
      <c r="P37" s="50" t="s">
        <v>204</v>
      </c>
      <c r="Q37" s="49" t="s">
        <v>205</v>
      </c>
      <c r="R37" s="49" t="s">
        <v>102</v>
      </c>
      <c r="S37" s="49" t="s">
        <v>100</v>
      </c>
      <c r="T37" s="49" t="s">
        <v>210</v>
      </c>
      <c r="U37" s="49" t="s">
        <v>206</v>
      </c>
      <c r="V37" s="49" t="s">
        <v>207</v>
      </c>
      <c r="W37" s="49" t="s">
        <v>208</v>
      </c>
      <c r="X37" s="132" t="s">
        <v>209</v>
      </c>
      <c r="Y37" s="132" t="s">
        <v>214</v>
      </c>
    </row>
    <row r="38" spans="1:26" x14ac:dyDescent="0.2">
      <c r="B38" s="15" t="s">
        <v>6</v>
      </c>
      <c r="C38" s="1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6" x14ac:dyDescent="0.2">
      <c r="B39" s="6"/>
      <c r="C39" s="17" t="s">
        <v>38</v>
      </c>
      <c r="D39" s="6" t="s">
        <v>39</v>
      </c>
      <c r="E39" s="6" t="s">
        <v>57</v>
      </c>
      <c r="F39" s="7" t="s">
        <v>43</v>
      </c>
      <c r="G39" s="7" t="s">
        <v>43</v>
      </c>
      <c r="H39" s="6"/>
      <c r="I39" s="6">
        <v>1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>
        <v>1</v>
      </c>
      <c r="W39" s="6"/>
      <c r="X39" s="6"/>
      <c r="Y39" s="6"/>
    </row>
    <row r="40" spans="1:26" x14ac:dyDescent="0.2">
      <c r="B40" s="6"/>
      <c r="C40" s="17" t="s">
        <v>38</v>
      </c>
      <c r="D40" s="6" t="s">
        <v>39</v>
      </c>
      <c r="E40" s="6" t="s">
        <v>57</v>
      </c>
      <c r="F40" s="7" t="s">
        <v>43</v>
      </c>
      <c r="G40" s="7" t="s">
        <v>43</v>
      </c>
      <c r="H40" s="6"/>
      <c r="I40" s="6">
        <v>1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>
        <v>1</v>
      </c>
      <c r="W40" s="6"/>
      <c r="X40" s="6"/>
      <c r="Y40" s="6"/>
    </row>
    <row r="41" spans="1:26" x14ac:dyDescent="0.2">
      <c r="B41" s="6"/>
      <c r="C41" s="17" t="s">
        <v>38</v>
      </c>
      <c r="D41" s="6" t="s">
        <v>39</v>
      </c>
      <c r="E41" s="6" t="s">
        <v>57</v>
      </c>
      <c r="F41" s="7" t="s">
        <v>43</v>
      </c>
      <c r="G41" s="7" t="s">
        <v>43</v>
      </c>
      <c r="H41" s="6"/>
      <c r="I41" s="6">
        <v>1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>
        <v>1</v>
      </c>
      <c r="W41" s="6"/>
      <c r="X41" s="6"/>
      <c r="Y41" s="6"/>
    </row>
    <row r="42" spans="1:26" x14ac:dyDescent="0.2">
      <c r="B42" s="15" t="s">
        <v>21</v>
      </c>
      <c r="C42" s="17" t="s">
        <v>40</v>
      </c>
      <c r="D42" s="6" t="s">
        <v>39</v>
      </c>
      <c r="E42" s="6" t="s">
        <v>57</v>
      </c>
      <c r="F42" s="7" t="s">
        <v>43</v>
      </c>
      <c r="G42" s="7" t="s">
        <v>43</v>
      </c>
      <c r="H42" s="6" t="s">
        <v>21</v>
      </c>
      <c r="I42" s="6">
        <v>1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>
        <v>1</v>
      </c>
      <c r="W42" s="6"/>
      <c r="X42" s="6"/>
      <c r="Y42" s="6"/>
    </row>
    <row r="43" spans="1:26" x14ac:dyDescent="0.2">
      <c r="B43" s="6"/>
      <c r="C43" s="17" t="s">
        <v>40</v>
      </c>
      <c r="D43" s="6" t="s">
        <v>39</v>
      </c>
      <c r="E43" s="6" t="s">
        <v>57</v>
      </c>
      <c r="F43" s="7" t="s">
        <v>43</v>
      </c>
      <c r="G43" s="7" t="s">
        <v>43</v>
      </c>
      <c r="H43" s="6"/>
      <c r="I43" s="6">
        <v>1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>
        <v>1</v>
      </c>
      <c r="W43" s="6"/>
      <c r="X43" s="6"/>
      <c r="Y43" s="6"/>
    </row>
    <row r="44" spans="1:26" x14ac:dyDescent="0.2">
      <c r="B44" s="16" t="s">
        <v>5</v>
      </c>
      <c r="C44" s="17" t="s">
        <v>21</v>
      </c>
      <c r="D44" s="6" t="s">
        <v>21</v>
      </c>
      <c r="E44" s="6" t="s">
        <v>21</v>
      </c>
      <c r="F44" s="7" t="s">
        <v>21</v>
      </c>
      <c r="G44" s="7" t="s">
        <v>21</v>
      </c>
      <c r="H44" s="6"/>
      <c r="I44" s="6" t="s">
        <v>21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0"/>
      <c r="Y44" s="6"/>
    </row>
    <row r="45" spans="1:26" x14ac:dyDescent="0.2">
      <c r="B45" s="6"/>
      <c r="C45" s="17" t="s">
        <v>41</v>
      </c>
      <c r="D45" s="6" t="s">
        <v>42</v>
      </c>
      <c r="E45" s="6" t="s">
        <v>57</v>
      </c>
      <c r="F45" s="34" t="s">
        <v>44</v>
      </c>
      <c r="G45" s="7" t="s">
        <v>44</v>
      </c>
      <c r="H45" s="6"/>
      <c r="I45" s="6">
        <v>1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0">
        <v>1</v>
      </c>
      <c r="Y45" s="6"/>
    </row>
    <row r="46" spans="1:26" x14ac:dyDescent="0.2">
      <c r="B46" s="6"/>
      <c r="C46" s="17" t="s">
        <v>41</v>
      </c>
      <c r="D46" s="6" t="s">
        <v>42</v>
      </c>
      <c r="E46" s="6" t="s">
        <v>57</v>
      </c>
      <c r="F46" s="34" t="s">
        <v>44</v>
      </c>
      <c r="G46" s="7" t="s">
        <v>44</v>
      </c>
      <c r="H46" s="6"/>
      <c r="I46" s="6">
        <v>1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0">
        <v>1</v>
      </c>
      <c r="Y46" s="6"/>
    </row>
    <row r="47" spans="1:26" x14ac:dyDescent="0.2">
      <c r="B47" s="15" t="s">
        <v>21</v>
      </c>
      <c r="C47" s="17" t="s">
        <v>41</v>
      </c>
      <c r="D47" s="6" t="s">
        <v>42</v>
      </c>
      <c r="E47" s="6" t="s">
        <v>57</v>
      </c>
      <c r="F47" s="34" t="s">
        <v>44</v>
      </c>
      <c r="G47" s="7" t="s">
        <v>44</v>
      </c>
      <c r="H47" s="6" t="s">
        <v>21</v>
      </c>
      <c r="I47" s="6">
        <v>1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0">
        <v>1</v>
      </c>
      <c r="Y47" s="6"/>
    </row>
    <row r="48" spans="1:26" x14ac:dyDescent="0.2">
      <c r="B48" s="15"/>
      <c r="C48" s="17" t="s">
        <v>82</v>
      </c>
      <c r="D48" s="6" t="s">
        <v>42</v>
      </c>
      <c r="E48" s="6" t="s">
        <v>57</v>
      </c>
      <c r="F48" s="34" t="s">
        <v>44</v>
      </c>
      <c r="G48" s="7" t="s">
        <v>44</v>
      </c>
      <c r="H48" s="6"/>
      <c r="I48" s="6">
        <v>1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0">
        <v>1</v>
      </c>
      <c r="Y48" s="6"/>
    </row>
    <row r="49" spans="1:27" x14ac:dyDescent="0.2">
      <c r="B49" s="15"/>
      <c r="C49" s="17" t="s">
        <v>81</v>
      </c>
      <c r="D49" s="6" t="s">
        <v>83</v>
      </c>
      <c r="E49" s="6" t="s">
        <v>84</v>
      </c>
      <c r="F49" s="34" t="s">
        <v>80</v>
      </c>
      <c r="G49" s="6" t="s">
        <v>80</v>
      </c>
      <c r="H49" s="6"/>
      <c r="I49" s="6">
        <v>1</v>
      </c>
      <c r="J49" s="6"/>
      <c r="K49" s="6">
        <v>1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0"/>
      <c r="Y49" s="6"/>
    </row>
    <row r="50" spans="1:27" x14ac:dyDescent="0.2">
      <c r="B50" s="17" t="s">
        <v>22</v>
      </c>
      <c r="C50" s="17" t="s">
        <v>21</v>
      </c>
      <c r="D50" s="6" t="s">
        <v>21</v>
      </c>
      <c r="E50" s="6" t="s">
        <v>21</v>
      </c>
      <c r="F50" s="7" t="s">
        <v>21</v>
      </c>
      <c r="G50" s="7" t="s">
        <v>21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0"/>
      <c r="Y50" s="6"/>
    </row>
    <row r="51" spans="1:27" x14ac:dyDescent="0.2">
      <c r="B51" s="6"/>
      <c r="C51" s="17" t="s">
        <v>45</v>
      </c>
      <c r="D51" s="6" t="s">
        <v>46</v>
      </c>
      <c r="E51" s="6" t="s">
        <v>58</v>
      </c>
      <c r="F51" s="7" t="s">
        <v>48</v>
      </c>
      <c r="G51" s="7" t="s">
        <v>48</v>
      </c>
      <c r="H51" s="6"/>
      <c r="I51" s="6">
        <v>1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>
        <v>1</v>
      </c>
      <c r="V51" s="6"/>
      <c r="W51" s="6"/>
      <c r="X51" s="20"/>
      <c r="Y51" s="6"/>
    </row>
    <row r="52" spans="1:27" x14ac:dyDescent="0.2">
      <c r="B52" s="6"/>
      <c r="C52" s="17" t="s">
        <v>45</v>
      </c>
      <c r="D52" s="6" t="s">
        <v>46</v>
      </c>
      <c r="E52" s="6" t="s">
        <v>58</v>
      </c>
      <c r="F52" s="7" t="s">
        <v>48</v>
      </c>
      <c r="G52" s="7" t="s">
        <v>48</v>
      </c>
      <c r="H52" s="6"/>
      <c r="I52" s="6">
        <v>1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>
        <v>1</v>
      </c>
      <c r="V52" s="6"/>
      <c r="W52" s="6"/>
      <c r="X52" s="20"/>
      <c r="Y52" s="6"/>
    </row>
    <row r="53" spans="1:27" x14ac:dyDescent="0.2">
      <c r="B53" s="6"/>
      <c r="C53" s="17" t="s">
        <v>122</v>
      </c>
      <c r="D53" s="6" t="s">
        <v>47</v>
      </c>
      <c r="E53" s="6" t="s">
        <v>58</v>
      </c>
      <c r="F53" s="7" t="s">
        <v>49</v>
      </c>
      <c r="G53" s="7" t="s">
        <v>49</v>
      </c>
      <c r="H53" s="6"/>
      <c r="I53" s="6">
        <v>1</v>
      </c>
      <c r="J53" s="6"/>
      <c r="K53" s="6"/>
      <c r="L53" s="6"/>
      <c r="M53" s="6"/>
      <c r="N53" s="6"/>
      <c r="O53" s="6"/>
      <c r="P53" s="6"/>
      <c r="Q53" s="6">
        <v>1</v>
      </c>
      <c r="R53" s="6"/>
      <c r="S53" s="6"/>
      <c r="T53" s="6"/>
      <c r="U53" s="6"/>
      <c r="V53" s="6"/>
      <c r="W53" s="6"/>
      <c r="X53" s="20"/>
      <c r="Y53" s="6"/>
    </row>
    <row r="54" spans="1:27" x14ac:dyDescent="0.2">
      <c r="B54" s="6"/>
      <c r="C54" s="17" t="s">
        <v>78</v>
      </c>
      <c r="D54" s="6" t="s">
        <v>79</v>
      </c>
      <c r="E54" s="6" t="s">
        <v>58</v>
      </c>
      <c r="F54" s="6" t="s">
        <v>80</v>
      </c>
      <c r="G54" s="6" t="s">
        <v>80</v>
      </c>
      <c r="H54" s="6"/>
      <c r="I54" s="36">
        <v>1</v>
      </c>
      <c r="J54" s="6"/>
      <c r="K54" s="6">
        <v>1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0"/>
      <c r="Y54" s="6"/>
    </row>
    <row r="55" spans="1:27" ht="13.5" thickBot="1" x14ac:dyDescent="0.25">
      <c r="B55" s="20"/>
      <c r="C55" s="83"/>
      <c r="D55" s="30"/>
      <c r="E55" s="30"/>
      <c r="F55" s="7" t="s">
        <v>36</v>
      </c>
      <c r="G55" s="30"/>
      <c r="H55" s="30"/>
      <c r="I55" s="35">
        <v>14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109"/>
      <c r="Y55" s="6"/>
    </row>
    <row r="56" spans="1:27" ht="15.75" thickBot="1" x14ac:dyDescent="0.3">
      <c r="F56" s="3"/>
      <c r="J56" s="47"/>
      <c r="K56" s="46"/>
      <c r="L56" s="47"/>
      <c r="M56" s="47"/>
      <c r="N56" s="47"/>
      <c r="O56" s="47"/>
      <c r="P56" s="47"/>
      <c r="Q56" s="46"/>
      <c r="R56" s="46"/>
      <c r="S56" s="46"/>
      <c r="T56" s="47"/>
      <c r="U56" s="46"/>
      <c r="V56" s="46"/>
      <c r="W56" s="51"/>
      <c r="X56" s="142"/>
      <c r="Y56" s="46"/>
    </row>
    <row r="57" spans="1:27" ht="15.75" thickBot="1" x14ac:dyDescent="0.3">
      <c r="C57"/>
      <c r="Z57" s="48"/>
    </row>
    <row r="58" spans="1:27" ht="13.5" thickBot="1" x14ac:dyDescent="0.25">
      <c r="C58"/>
    </row>
    <row r="59" spans="1:27" ht="90.75" thickBot="1" x14ac:dyDescent="0.3">
      <c r="A59" s="90">
        <v>3</v>
      </c>
      <c r="B59" s="95" t="s">
        <v>162</v>
      </c>
      <c r="C59" s="70" t="s">
        <v>3</v>
      </c>
      <c r="F59" s="220" t="s">
        <v>66</v>
      </c>
      <c r="G59" s="231"/>
      <c r="H59" s="6"/>
      <c r="I59" s="6"/>
      <c r="J59" s="49" t="s">
        <v>198</v>
      </c>
      <c r="K59" s="49" t="s">
        <v>199</v>
      </c>
      <c r="L59" s="50" t="s">
        <v>200</v>
      </c>
      <c r="M59" s="50" t="s">
        <v>201</v>
      </c>
      <c r="N59" s="50" t="s">
        <v>202</v>
      </c>
      <c r="O59" s="50" t="s">
        <v>203</v>
      </c>
      <c r="P59" s="50" t="s">
        <v>204</v>
      </c>
      <c r="Q59" s="49" t="s">
        <v>205</v>
      </c>
      <c r="R59" s="49" t="s">
        <v>102</v>
      </c>
      <c r="S59" s="49" t="s">
        <v>100</v>
      </c>
      <c r="T59" s="49" t="s">
        <v>210</v>
      </c>
      <c r="U59" s="49" t="s">
        <v>206</v>
      </c>
      <c r="V59" s="49" t="s">
        <v>207</v>
      </c>
      <c r="W59" s="49" t="s">
        <v>208</v>
      </c>
      <c r="X59" s="132" t="s">
        <v>209</v>
      </c>
      <c r="Y59" s="132" t="s">
        <v>214</v>
      </c>
      <c r="Z59" s="69" t="s">
        <v>224</v>
      </c>
      <c r="AA59" s="15"/>
    </row>
    <row r="60" spans="1:27" x14ac:dyDescent="0.2">
      <c r="B60" s="17" t="s">
        <v>112</v>
      </c>
      <c r="C60" s="6"/>
      <c r="F60" s="6">
        <v>1</v>
      </c>
      <c r="G60" s="6">
        <v>1</v>
      </c>
      <c r="Z60" s="6">
        <v>1</v>
      </c>
    </row>
    <row r="61" spans="1:27" x14ac:dyDescent="0.2">
      <c r="C61" s="6"/>
      <c r="F61" s="6">
        <v>1</v>
      </c>
      <c r="G61" s="6">
        <v>1</v>
      </c>
      <c r="Z61" s="6">
        <v>1</v>
      </c>
    </row>
    <row r="62" spans="1:27" x14ac:dyDescent="0.2">
      <c r="C62" s="6"/>
      <c r="F62" s="6">
        <v>1</v>
      </c>
      <c r="G62" s="6"/>
      <c r="Z62" s="6">
        <v>1</v>
      </c>
    </row>
    <row r="63" spans="1:27" x14ac:dyDescent="0.2">
      <c r="C63" s="6" t="s">
        <v>36</v>
      </c>
      <c r="F63" s="6">
        <f>SUM(F60:F62)</f>
        <v>3</v>
      </c>
      <c r="G63" s="6">
        <f>SUM(G60:G62)</f>
        <v>2</v>
      </c>
      <c r="Z63" s="6"/>
    </row>
    <row r="64" spans="1:27" ht="13.5" thickBot="1" x14ac:dyDescent="0.25">
      <c r="Z64" s="6"/>
    </row>
    <row r="65" spans="1:27" ht="15.75" thickBot="1" x14ac:dyDescent="0.3">
      <c r="L65" s="62"/>
      <c r="Z65" s="20">
        <f>SUM(Z60:Z64)</f>
        <v>3</v>
      </c>
      <c r="AA65" s="66">
        <f>SUM(Z65)</f>
        <v>3</v>
      </c>
    </row>
    <row r="67" spans="1:27" x14ac:dyDescent="0.2">
      <c r="L67" s="116"/>
    </row>
    <row r="68" spans="1:27" ht="13.5" thickBot="1" x14ac:dyDescent="0.25">
      <c r="C68"/>
    </row>
    <row r="69" spans="1:27" ht="105.75" thickBot="1" x14ac:dyDescent="0.3">
      <c r="A69" s="90" t="s">
        <v>196</v>
      </c>
      <c r="B69" s="95" t="s">
        <v>163</v>
      </c>
      <c r="C69" s="70" t="s">
        <v>3</v>
      </c>
      <c r="F69" s="220" t="s">
        <v>66</v>
      </c>
      <c r="G69" s="231"/>
      <c r="H69" s="6"/>
      <c r="I69" s="6"/>
      <c r="J69" s="49" t="s">
        <v>198</v>
      </c>
      <c r="K69" s="49" t="s">
        <v>199</v>
      </c>
      <c r="L69" s="50" t="s">
        <v>200</v>
      </c>
      <c r="M69" s="50" t="s">
        <v>201</v>
      </c>
      <c r="N69" s="50" t="s">
        <v>202</v>
      </c>
      <c r="O69" s="50" t="s">
        <v>203</v>
      </c>
      <c r="P69" s="50" t="s">
        <v>204</v>
      </c>
      <c r="Q69" s="49" t="s">
        <v>205</v>
      </c>
      <c r="R69" s="49" t="s">
        <v>102</v>
      </c>
      <c r="S69" s="49" t="s">
        <v>100</v>
      </c>
      <c r="T69" s="49" t="s">
        <v>210</v>
      </c>
      <c r="U69" s="49" t="s">
        <v>206</v>
      </c>
      <c r="V69" s="49" t="s">
        <v>207</v>
      </c>
      <c r="W69" s="49" t="s">
        <v>208</v>
      </c>
      <c r="X69" s="132" t="s">
        <v>209</v>
      </c>
      <c r="Y69" s="132" t="s">
        <v>214</v>
      </c>
      <c r="Z69" s="69" t="s">
        <v>224</v>
      </c>
      <c r="AA69" s="5" t="s">
        <v>108</v>
      </c>
    </row>
    <row r="70" spans="1:27" x14ac:dyDescent="0.2">
      <c r="B70" s="17" t="s">
        <v>111</v>
      </c>
      <c r="C70" s="6"/>
      <c r="F70" s="6"/>
      <c r="G70" s="6">
        <v>1</v>
      </c>
      <c r="Z70" s="6">
        <v>1</v>
      </c>
    </row>
    <row r="71" spans="1:27" x14ac:dyDescent="0.2">
      <c r="C71" s="6"/>
      <c r="F71" s="6"/>
      <c r="G71" s="6"/>
      <c r="Z71" s="6"/>
    </row>
    <row r="72" spans="1:27" x14ac:dyDescent="0.2">
      <c r="C72" s="6" t="s">
        <v>36</v>
      </c>
      <c r="E72" s="6" t="s">
        <v>21</v>
      </c>
      <c r="F72" s="6">
        <f>SUM(AA75:AA76)</f>
        <v>0</v>
      </c>
      <c r="G72" s="6"/>
      <c r="Z72" s="6"/>
    </row>
    <row r="73" spans="1:27" ht="13.5" thickBot="1" x14ac:dyDescent="0.25">
      <c r="Z73" s="6"/>
    </row>
    <row r="74" spans="1:27" ht="15.75" thickBot="1" x14ac:dyDescent="0.3">
      <c r="L74" s="62"/>
      <c r="Z74" s="20">
        <f>SUM(Z70:Z73)</f>
        <v>1</v>
      </c>
      <c r="AA74" s="66">
        <f>SUM(Z74)</f>
        <v>1</v>
      </c>
    </row>
    <row r="76" spans="1:27" x14ac:dyDescent="0.2">
      <c r="C76"/>
    </row>
    <row r="77" spans="1:27" ht="13.5" thickBot="1" x14ac:dyDescent="0.25">
      <c r="C77"/>
    </row>
    <row r="78" spans="1:27" ht="60.75" thickBot="1" x14ac:dyDescent="0.3">
      <c r="A78" s="96">
        <v>4</v>
      </c>
      <c r="B78" s="95" t="s">
        <v>167</v>
      </c>
      <c r="C78" s="70" t="s">
        <v>3</v>
      </c>
      <c r="F78" s="220" t="s">
        <v>66</v>
      </c>
      <c r="G78" s="231"/>
      <c r="H78" s="6"/>
      <c r="I78" s="6"/>
      <c r="J78" s="49" t="s">
        <v>198</v>
      </c>
      <c r="K78" s="49" t="s">
        <v>199</v>
      </c>
      <c r="L78" s="50" t="s">
        <v>200</v>
      </c>
      <c r="M78" s="50" t="s">
        <v>201</v>
      </c>
      <c r="N78" s="50" t="s">
        <v>202</v>
      </c>
      <c r="O78" s="50" t="s">
        <v>203</v>
      </c>
      <c r="P78" s="50" t="s">
        <v>204</v>
      </c>
      <c r="Q78" s="49" t="s">
        <v>205</v>
      </c>
      <c r="R78" s="49" t="s">
        <v>102</v>
      </c>
      <c r="S78" s="49" t="s">
        <v>100</v>
      </c>
      <c r="T78" s="49" t="s">
        <v>210</v>
      </c>
      <c r="U78" s="49" t="s">
        <v>206</v>
      </c>
      <c r="V78" s="49" t="s">
        <v>207</v>
      </c>
      <c r="W78" s="49" t="s">
        <v>208</v>
      </c>
      <c r="X78" s="132" t="s">
        <v>209</v>
      </c>
      <c r="Y78" s="132" t="s">
        <v>214</v>
      </c>
      <c r="Z78" s="69" t="s">
        <v>224</v>
      </c>
      <c r="AA78" s="5" t="s">
        <v>108</v>
      </c>
    </row>
    <row r="79" spans="1:27" x14ac:dyDescent="0.2">
      <c r="C79" s="6"/>
      <c r="F79" s="6">
        <v>1</v>
      </c>
      <c r="G79" s="6">
        <v>1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31">
        <v>1</v>
      </c>
    </row>
    <row r="80" spans="1:27" x14ac:dyDescent="0.2">
      <c r="C80" s="6"/>
      <c r="F80" s="6">
        <v>1</v>
      </c>
      <c r="G80" s="6">
        <v>1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31">
        <v>1</v>
      </c>
    </row>
    <row r="81" spans="1:27" x14ac:dyDescent="0.2">
      <c r="C81" s="6"/>
      <c r="F81" s="6">
        <v>1</v>
      </c>
      <c r="G81" s="6">
        <v>1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31">
        <v>1</v>
      </c>
    </row>
    <row r="82" spans="1:27" x14ac:dyDescent="0.2">
      <c r="C82" s="6"/>
      <c r="F82" s="6">
        <v>1</v>
      </c>
      <c r="G82" s="6">
        <v>1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31">
        <v>1</v>
      </c>
    </row>
    <row r="83" spans="1:27" x14ac:dyDescent="0.2">
      <c r="C83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7" ht="13.5" thickBot="1" x14ac:dyDescent="0.25">
      <c r="C84" s="6" t="s">
        <v>36</v>
      </c>
      <c r="F84" s="6">
        <f>SUM(F79:F83)</f>
        <v>4</v>
      </c>
      <c r="G84" s="6">
        <f>SUM(G79:G83)</f>
        <v>4</v>
      </c>
      <c r="Z84" s="6"/>
    </row>
    <row r="85" spans="1:27" ht="15.75" thickBot="1" x14ac:dyDescent="0.3">
      <c r="C85"/>
      <c r="Z85" s="20">
        <f>SUM(Z79:Z84)</f>
        <v>4</v>
      </c>
      <c r="AA85" s="66">
        <f>SUM(Z85)</f>
        <v>4</v>
      </c>
    </row>
    <row r="86" spans="1:27" ht="15" x14ac:dyDescent="0.25">
      <c r="C86"/>
      <c r="AA86" s="62"/>
    </row>
    <row r="87" spans="1:27" ht="15.75" thickBot="1" x14ac:dyDescent="0.3">
      <c r="C87"/>
      <c r="L87" s="92"/>
    </row>
    <row r="88" spans="1:27" ht="45.75" thickBot="1" x14ac:dyDescent="0.3">
      <c r="A88" s="90">
        <v>5</v>
      </c>
      <c r="B88" s="95" t="s">
        <v>168</v>
      </c>
      <c r="C88" s="70" t="s">
        <v>3</v>
      </c>
      <c r="F88" s="220" t="s">
        <v>66</v>
      </c>
      <c r="G88" s="231"/>
      <c r="H88" s="6"/>
      <c r="I88" s="6"/>
      <c r="J88" s="49" t="s">
        <v>198</v>
      </c>
      <c r="K88" s="49" t="s">
        <v>199</v>
      </c>
      <c r="L88" s="50" t="s">
        <v>200</v>
      </c>
      <c r="M88" s="50" t="s">
        <v>201</v>
      </c>
      <c r="N88" s="50" t="s">
        <v>202</v>
      </c>
      <c r="O88" s="50" t="s">
        <v>203</v>
      </c>
      <c r="P88" s="50" t="s">
        <v>204</v>
      </c>
      <c r="Q88" s="49" t="s">
        <v>205</v>
      </c>
      <c r="R88" s="49" t="s">
        <v>102</v>
      </c>
      <c r="S88" s="49" t="s">
        <v>100</v>
      </c>
      <c r="T88" s="49" t="s">
        <v>210</v>
      </c>
      <c r="U88" s="49" t="s">
        <v>206</v>
      </c>
      <c r="V88" s="49" t="s">
        <v>207</v>
      </c>
      <c r="W88" s="49" t="s">
        <v>208</v>
      </c>
      <c r="X88" s="132" t="s">
        <v>209</v>
      </c>
      <c r="Y88" s="132" t="s">
        <v>214</v>
      </c>
      <c r="Z88" s="69" t="s">
        <v>224</v>
      </c>
    </row>
    <row r="89" spans="1:27" x14ac:dyDescent="0.2">
      <c r="C89" s="6"/>
      <c r="F89" s="94" t="s">
        <v>169</v>
      </c>
      <c r="G89" s="6"/>
      <c r="Z89" s="23"/>
    </row>
    <row r="90" spans="1:27" x14ac:dyDescent="0.2">
      <c r="C90" s="29"/>
      <c r="F90" s="29"/>
      <c r="G90" s="6"/>
      <c r="Z90" s="6"/>
    </row>
    <row r="91" spans="1:27" x14ac:dyDescent="0.2">
      <c r="C91" s="6"/>
      <c r="D91" s="6"/>
      <c r="E91" s="6"/>
      <c r="F91" s="6"/>
      <c r="Z91" s="6"/>
    </row>
    <row r="92" spans="1:27" ht="13.5" thickBot="1" x14ac:dyDescent="0.25">
      <c r="C92" s="23" t="s">
        <v>36</v>
      </c>
      <c r="F92" s="23" t="s">
        <v>21</v>
      </c>
      <c r="G92" s="6">
        <f>SUM(G89:G91)</f>
        <v>0</v>
      </c>
      <c r="Z92" s="6"/>
    </row>
    <row r="93" spans="1:27" ht="15.75" thickBot="1" x14ac:dyDescent="0.3">
      <c r="C93"/>
      <c r="Z93" s="20">
        <f>SUM(Z89:Z92)</f>
        <v>0</v>
      </c>
      <c r="AA93" s="66">
        <f>SUM(Z93)</f>
        <v>0</v>
      </c>
    </row>
    <row r="94" spans="1:27" ht="15" x14ac:dyDescent="0.25">
      <c r="C94"/>
      <c r="I94" s="62"/>
    </row>
    <row r="95" spans="1:27" ht="13.5" thickBot="1" x14ac:dyDescent="0.25">
      <c r="C95"/>
    </row>
    <row r="96" spans="1:27" ht="59.25" customHeight="1" thickBot="1" x14ac:dyDescent="0.3">
      <c r="A96" s="90">
        <v>6</v>
      </c>
      <c r="B96" s="91"/>
      <c r="C96" s="93" t="s">
        <v>170</v>
      </c>
      <c r="D96" s="2"/>
      <c r="E96" s="2"/>
      <c r="F96" s="2"/>
      <c r="G96" s="2"/>
      <c r="H96" s="2"/>
      <c r="I96" s="2"/>
      <c r="K96" s="2"/>
      <c r="L96" s="2"/>
      <c r="M96" s="2"/>
      <c r="N96" s="2"/>
      <c r="O96" s="2"/>
      <c r="P96" s="2"/>
    </row>
    <row r="97" spans="1:26" ht="13.5" thickBot="1" x14ac:dyDescent="0.25"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</row>
    <row r="98" spans="1:26" ht="13.5" thickBot="1" x14ac:dyDescent="0.25">
      <c r="B98" s="8" t="s">
        <v>1</v>
      </c>
      <c r="C98" s="9" t="s">
        <v>0</v>
      </c>
      <c r="D98" s="9" t="s">
        <v>2</v>
      </c>
      <c r="E98" s="14" t="s">
        <v>9</v>
      </c>
      <c r="F98" s="9" t="s">
        <v>3</v>
      </c>
      <c r="G98" s="9" t="s">
        <v>4</v>
      </c>
      <c r="H98" s="230" t="s">
        <v>66</v>
      </c>
      <c r="I98" s="221"/>
      <c r="J98" s="49" t="s">
        <v>198</v>
      </c>
      <c r="K98" s="49" t="s">
        <v>199</v>
      </c>
      <c r="L98" s="50" t="s">
        <v>200</v>
      </c>
      <c r="M98" s="50" t="s">
        <v>201</v>
      </c>
      <c r="N98" s="50" t="s">
        <v>202</v>
      </c>
      <c r="O98" s="50" t="s">
        <v>203</v>
      </c>
      <c r="P98" s="50" t="s">
        <v>204</v>
      </c>
      <c r="Q98" s="49" t="s">
        <v>205</v>
      </c>
      <c r="R98" s="49" t="s">
        <v>102</v>
      </c>
      <c r="S98" s="49" t="s">
        <v>100</v>
      </c>
      <c r="T98" s="49" t="s">
        <v>210</v>
      </c>
      <c r="U98" s="49" t="s">
        <v>206</v>
      </c>
      <c r="V98" s="49" t="s">
        <v>207</v>
      </c>
      <c r="W98" s="49" t="s">
        <v>208</v>
      </c>
      <c r="X98" s="132" t="s">
        <v>209</v>
      </c>
      <c r="Y98" s="132" t="s">
        <v>214</v>
      </c>
      <c r="Z98" s="69" t="s">
        <v>224</v>
      </c>
    </row>
    <row r="99" spans="1:26" x14ac:dyDescent="0.2">
      <c r="B99" s="10"/>
      <c r="C99" s="17"/>
      <c r="D99" s="6"/>
      <c r="E99" s="6"/>
      <c r="F99" s="6"/>
      <c r="G99" s="20"/>
      <c r="H99" s="6"/>
      <c r="I99" s="6"/>
      <c r="J99" s="6"/>
      <c r="K99" s="6"/>
      <c r="L99" s="6"/>
      <c r="M99" s="6"/>
      <c r="N99" s="20"/>
      <c r="O99" s="6"/>
      <c r="P99" s="6"/>
      <c r="Q99" s="6"/>
      <c r="R99" s="6"/>
      <c r="S99" s="6"/>
      <c r="T99" s="6"/>
      <c r="U99" s="6"/>
      <c r="V99" s="6"/>
      <c r="W99" s="20"/>
      <c r="X99" s="6"/>
      <c r="Y99" s="6"/>
      <c r="Z99" s="6"/>
    </row>
    <row r="100" spans="1:26" x14ac:dyDescent="0.2">
      <c r="B100" s="10">
        <v>1</v>
      </c>
      <c r="C100" s="17" t="s">
        <v>19</v>
      </c>
      <c r="D100" s="6" t="s">
        <v>86</v>
      </c>
      <c r="E100" t="s">
        <v>85</v>
      </c>
      <c r="F100" s="7">
        <v>24000</v>
      </c>
      <c r="G100" s="7">
        <v>25000</v>
      </c>
      <c r="H100" s="6"/>
      <c r="I100" s="6">
        <v>1</v>
      </c>
      <c r="J100" s="6"/>
      <c r="K100" s="6"/>
      <c r="L100" s="6"/>
      <c r="M100" s="6"/>
      <c r="N100" s="20"/>
      <c r="O100" s="6"/>
      <c r="P100" s="6">
        <v>1</v>
      </c>
      <c r="Q100" s="6"/>
      <c r="R100" s="6"/>
      <c r="S100" s="6"/>
      <c r="T100" s="6"/>
      <c r="U100" s="6"/>
      <c r="V100" s="6"/>
      <c r="W100" s="20"/>
      <c r="X100" s="6"/>
      <c r="Y100" s="6"/>
      <c r="Z100" s="6"/>
    </row>
    <row r="101" spans="1:26" x14ac:dyDescent="0.2">
      <c r="B101" s="10">
        <v>2</v>
      </c>
      <c r="C101" s="17" t="s">
        <v>26</v>
      </c>
      <c r="D101" s="6" t="s">
        <v>86</v>
      </c>
      <c r="E101" t="s">
        <v>85</v>
      </c>
      <c r="F101" s="7">
        <v>24000</v>
      </c>
      <c r="G101" s="21">
        <v>25000</v>
      </c>
      <c r="H101" s="6"/>
      <c r="I101" s="6">
        <v>1</v>
      </c>
      <c r="J101" s="6"/>
      <c r="K101" s="6"/>
      <c r="L101" s="6"/>
      <c r="M101" s="6"/>
      <c r="N101" s="20"/>
      <c r="O101" s="6"/>
      <c r="P101" s="6">
        <v>1</v>
      </c>
      <c r="Q101" s="6"/>
      <c r="R101" s="6"/>
      <c r="S101" s="6"/>
      <c r="T101" s="6"/>
      <c r="U101" s="6"/>
      <c r="V101" s="6"/>
      <c r="W101" s="20"/>
      <c r="X101" s="6"/>
      <c r="Y101" s="6"/>
      <c r="Z101" s="6"/>
    </row>
    <row r="102" spans="1:26" x14ac:dyDescent="0.2">
      <c r="B102" s="10">
        <v>3</v>
      </c>
      <c r="C102" s="17" t="s">
        <v>26</v>
      </c>
      <c r="D102" s="6" t="s">
        <v>28</v>
      </c>
      <c r="E102" s="6" t="s">
        <v>56</v>
      </c>
      <c r="F102" s="7">
        <v>12000</v>
      </c>
      <c r="G102" s="21">
        <v>13000</v>
      </c>
      <c r="H102" s="6"/>
      <c r="I102" s="6">
        <v>1</v>
      </c>
      <c r="J102" s="6"/>
      <c r="K102" s="6">
        <v>1</v>
      </c>
      <c r="L102" s="6"/>
      <c r="M102" s="6"/>
      <c r="N102" s="20"/>
      <c r="O102" s="6"/>
      <c r="P102" s="6"/>
      <c r="Q102" s="6"/>
      <c r="R102" s="6"/>
      <c r="S102" s="6"/>
      <c r="T102" s="6"/>
      <c r="U102" s="6"/>
      <c r="V102" s="6"/>
      <c r="W102" s="20"/>
      <c r="X102" s="6"/>
      <c r="Y102" s="6"/>
      <c r="Z102" s="6"/>
    </row>
    <row r="103" spans="1:26" x14ac:dyDescent="0.2">
      <c r="B103" s="10">
        <v>4</v>
      </c>
      <c r="C103" s="17" t="s">
        <v>26</v>
      </c>
      <c r="D103" s="6" t="s">
        <v>28</v>
      </c>
      <c r="E103" s="6" t="s">
        <v>56</v>
      </c>
      <c r="F103" s="27">
        <v>12000</v>
      </c>
      <c r="G103" s="28">
        <v>13000</v>
      </c>
      <c r="H103" s="29"/>
      <c r="I103" s="29">
        <v>1</v>
      </c>
      <c r="J103" s="6"/>
      <c r="K103" s="29">
        <v>1</v>
      </c>
      <c r="L103" s="6"/>
      <c r="M103" s="6"/>
      <c r="N103" s="20"/>
      <c r="O103" s="6"/>
      <c r="P103" s="6"/>
      <c r="Q103" s="6"/>
      <c r="R103" s="6"/>
      <c r="S103" s="6"/>
      <c r="T103" s="6"/>
      <c r="U103" s="6"/>
      <c r="V103" s="6"/>
      <c r="W103" s="20"/>
      <c r="X103" s="6"/>
      <c r="Y103" s="6"/>
      <c r="Z103" s="6"/>
    </row>
    <row r="104" spans="1:26" x14ac:dyDescent="0.2">
      <c r="B104" s="39">
        <v>5</v>
      </c>
      <c r="C104" s="84" t="s">
        <v>123</v>
      </c>
      <c r="D104" s="29" t="s">
        <v>20</v>
      </c>
      <c r="E104" s="6" t="s">
        <v>20</v>
      </c>
      <c r="F104" s="28">
        <v>48000</v>
      </c>
      <c r="G104" s="40">
        <v>49000</v>
      </c>
      <c r="H104" s="6"/>
      <c r="I104" s="41">
        <v>1</v>
      </c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20">
        <v>1</v>
      </c>
      <c r="X104" s="6"/>
      <c r="Y104" s="6"/>
      <c r="Z104" s="6"/>
    </row>
    <row r="105" spans="1:26" x14ac:dyDescent="0.2">
      <c r="B105" s="39"/>
      <c r="C105" s="84"/>
      <c r="D105" s="29"/>
      <c r="E105" s="6"/>
      <c r="F105" s="28"/>
      <c r="G105" s="40"/>
      <c r="H105" s="6"/>
      <c r="I105" s="41"/>
      <c r="J105" s="41"/>
      <c r="K105" s="6"/>
      <c r="L105" s="6"/>
      <c r="M105" s="6"/>
      <c r="N105" s="20"/>
      <c r="O105" s="6"/>
      <c r="P105" s="6"/>
      <c r="Q105" s="6"/>
      <c r="R105" s="6"/>
      <c r="S105" s="6"/>
      <c r="T105" s="6"/>
      <c r="U105" s="6"/>
      <c r="V105" s="6"/>
      <c r="W105" s="20"/>
      <c r="X105" s="6"/>
      <c r="Y105" s="6"/>
      <c r="Z105" s="6"/>
    </row>
    <row r="106" spans="1:26" ht="13.5" thickBot="1" x14ac:dyDescent="0.25">
      <c r="B106" s="11"/>
      <c r="C106" s="85"/>
      <c r="D106" s="12"/>
      <c r="E106" s="6"/>
      <c r="F106" s="20" t="s">
        <v>36</v>
      </c>
      <c r="G106" s="30"/>
      <c r="H106" s="6" t="s">
        <v>21</v>
      </c>
      <c r="I106" s="31">
        <f>SUM(I100:I105)</f>
        <v>5</v>
      </c>
      <c r="J106" s="29"/>
      <c r="K106" s="29"/>
      <c r="L106" s="6"/>
      <c r="M106" s="29"/>
      <c r="N106" s="109"/>
      <c r="O106" s="6"/>
      <c r="P106" s="6"/>
      <c r="Q106" s="6"/>
      <c r="R106" s="6"/>
      <c r="S106" s="6"/>
      <c r="T106" s="6"/>
      <c r="U106" s="6"/>
      <c r="V106" s="6"/>
      <c r="W106" s="20"/>
      <c r="X106" s="6"/>
      <c r="Y106" s="6"/>
      <c r="Z106" s="6"/>
    </row>
    <row r="107" spans="1:26" ht="15.75" thickBot="1" x14ac:dyDescent="0.3">
      <c r="J107" s="46"/>
      <c r="K107" s="46"/>
      <c r="L107" s="47"/>
      <c r="M107" s="46"/>
      <c r="N107" s="46"/>
      <c r="O107" s="113"/>
      <c r="P107" s="114"/>
      <c r="Q107" s="47"/>
      <c r="R107" s="47"/>
      <c r="S107" s="47"/>
      <c r="T107" s="47"/>
      <c r="U107" s="47"/>
      <c r="V107" s="47"/>
      <c r="W107" s="117"/>
      <c r="X107" s="47"/>
      <c r="Y107" s="47"/>
      <c r="Z107" s="156"/>
    </row>
    <row r="108" spans="1:26" x14ac:dyDescent="0.2">
      <c r="C108"/>
    </row>
    <row r="109" spans="1:26" ht="18" customHeight="1" thickBot="1" x14ac:dyDescent="0.25">
      <c r="C109"/>
    </row>
    <row r="110" spans="1:26" ht="15.75" thickBot="1" x14ac:dyDescent="0.3">
      <c r="C110" s="93" t="s">
        <v>171</v>
      </c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</row>
    <row r="111" spans="1:26" ht="15.75" x14ac:dyDescent="0.25">
      <c r="A111" s="97">
        <v>8</v>
      </c>
      <c r="C111" s="9" t="s">
        <v>0</v>
      </c>
      <c r="D111" s="9" t="s">
        <v>2</v>
      </c>
      <c r="E111" s="14" t="s">
        <v>9</v>
      </c>
      <c r="F111" s="9" t="s">
        <v>3</v>
      </c>
      <c r="G111" s="9" t="s">
        <v>4</v>
      </c>
      <c r="H111" s="222" t="s">
        <v>66</v>
      </c>
      <c r="I111" s="223"/>
      <c r="J111" s="49" t="s">
        <v>198</v>
      </c>
      <c r="K111" s="49" t="s">
        <v>199</v>
      </c>
      <c r="L111" s="50" t="s">
        <v>200</v>
      </c>
      <c r="M111" s="50" t="s">
        <v>201</v>
      </c>
      <c r="N111" s="50" t="s">
        <v>202</v>
      </c>
      <c r="O111" s="50" t="s">
        <v>203</v>
      </c>
      <c r="P111" s="50" t="s">
        <v>204</v>
      </c>
      <c r="Q111" s="49" t="s">
        <v>205</v>
      </c>
      <c r="R111" s="49" t="s">
        <v>102</v>
      </c>
      <c r="S111" s="49" t="s">
        <v>100</v>
      </c>
      <c r="T111" s="49" t="s">
        <v>210</v>
      </c>
      <c r="U111" s="49" t="s">
        <v>206</v>
      </c>
      <c r="V111" s="49" t="s">
        <v>207</v>
      </c>
      <c r="W111" s="49" t="s">
        <v>208</v>
      </c>
      <c r="X111" s="132" t="s">
        <v>209</v>
      </c>
      <c r="Y111" s="132" t="s">
        <v>214</v>
      </c>
      <c r="Z111" s="69" t="s">
        <v>224</v>
      </c>
    </row>
    <row r="112" spans="1:26" x14ac:dyDescent="0.2">
      <c r="B112" s="6"/>
      <c r="C112" s="50"/>
      <c r="D112" s="37" t="s">
        <v>72</v>
      </c>
      <c r="E112" s="37" t="s">
        <v>69</v>
      </c>
      <c r="F112" s="7">
        <v>18000</v>
      </c>
      <c r="G112" s="38">
        <v>12800</v>
      </c>
      <c r="H112" s="37"/>
      <c r="I112" s="6">
        <v>1</v>
      </c>
      <c r="J112" s="6"/>
      <c r="K112" s="6"/>
      <c r="L112" s="6"/>
      <c r="M112" s="6"/>
      <c r="N112" s="6">
        <v>1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Z112" s="6"/>
    </row>
    <row r="113" spans="1:28" x14ac:dyDescent="0.2">
      <c r="B113" s="6"/>
      <c r="C113" s="17"/>
      <c r="D113" s="6" t="s">
        <v>27</v>
      </c>
      <c r="E113" s="6" t="s">
        <v>56</v>
      </c>
      <c r="F113" s="7">
        <v>18000</v>
      </c>
      <c r="G113" s="7">
        <v>25000</v>
      </c>
      <c r="H113" s="6"/>
      <c r="I113" s="6">
        <v>1</v>
      </c>
      <c r="J113" s="6"/>
      <c r="K113" s="6"/>
      <c r="L113" s="6"/>
      <c r="M113" s="6"/>
      <c r="N113" s="6">
        <v>1</v>
      </c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20"/>
      <c r="Z113" s="6"/>
    </row>
    <row r="114" spans="1:28" ht="13.5" thickBot="1" x14ac:dyDescent="0.25">
      <c r="B114" s="6"/>
      <c r="C114" s="17"/>
      <c r="D114" s="6"/>
      <c r="E114" s="6"/>
      <c r="F114" s="20" t="s">
        <v>36</v>
      </c>
      <c r="G114" s="30"/>
      <c r="H114" s="30"/>
      <c r="I114" s="31">
        <f>SUM(I112:I113)</f>
        <v>2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20"/>
      <c r="Z114" s="6"/>
    </row>
    <row r="115" spans="1:28" ht="15.75" thickBot="1" x14ac:dyDescent="0.3">
      <c r="J115" s="47"/>
      <c r="K115" s="47"/>
      <c r="L115" s="47"/>
      <c r="M115" s="47"/>
      <c r="N115" s="46">
        <f>SUM(N112:N114)</f>
        <v>2</v>
      </c>
      <c r="O115" s="46"/>
      <c r="P115" s="47"/>
      <c r="Q115" s="47"/>
      <c r="R115" s="47"/>
      <c r="S115" s="47"/>
      <c r="T115" s="47"/>
      <c r="U115" s="47"/>
      <c r="V115" s="47"/>
      <c r="W115" s="47"/>
      <c r="X115" s="47"/>
      <c r="Y115" s="51"/>
      <c r="Z115" s="47"/>
      <c r="AA115" s="60">
        <f>SUM(N115:O115)</f>
        <v>2</v>
      </c>
    </row>
    <row r="116" spans="1:28" ht="15" x14ac:dyDescent="0.25">
      <c r="N116" s="62"/>
      <c r="O116" s="62"/>
      <c r="Z116" s="62"/>
    </row>
    <row r="117" spans="1:28" ht="13.5" thickBot="1" x14ac:dyDescent="0.25">
      <c r="C117"/>
    </row>
    <row r="118" spans="1:28" ht="45.75" thickBot="1" x14ac:dyDescent="0.3">
      <c r="A118" s="99">
        <v>9</v>
      </c>
      <c r="B118" s="68"/>
      <c r="C118" s="80" t="s">
        <v>157</v>
      </c>
      <c r="F118" s="70" t="s">
        <v>3</v>
      </c>
      <c r="G118" s="71"/>
      <c r="H118" s="220" t="s">
        <v>66</v>
      </c>
      <c r="I118" s="221"/>
      <c r="J118" s="49" t="s">
        <v>198</v>
      </c>
      <c r="K118" s="49" t="s">
        <v>199</v>
      </c>
      <c r="L118" s="50" t="s">
        <v>200</v>
      </c>
      <c r="M118" s="50" t="s">
        <v>201</v>
      </c>
      <c r="N118" s="50" t="s">
        <v>202</v>
      </c>
      <c r="O118" s="50" t="s">
        <v>203</v>
      </c>
      <c r="P118" s="50" t="s">
        <v>204</v>
      </c>
      <c r="Q118" s="49" t="s">
        <v>205</v>
      </c>
      <c r="R118" s="49" t="s">
        <v>102</v>
      </c>
      <c r="S118" s="49" t="s">
        <v>100</v>
      </c>
      <c r="T118" s="49" t="s">
        <v>210</v>
      </c>
      <c r="U118" s="49" t="s">
        <v>206</v>
      </c>
      <c r="V118" s="49" t="s">
        <v>207</v>
      </c>
      <c r="W118" s="49" t="s">
        <v>208</v>
      </c>
      <c r="X118" s="132" t="s">
        <v>209</v>
      </c>
      <c r="Y118" s="132" t="s">
        <v>214</v>
      </c>
      <c r="Z118" s="69" t="s">
        <v>224</v>
      </c>
    </row>
    <row r="119" spans="1:28" x14ac:dyDescent="0.2">
      <c r="C119" s="17"/>
      <c r="F119" s="52"/>
      <c r="G119" s="52">
        <v>12000</v>
      </c>
      <c r="H119" s="6"/>
      <c r="I119" s="6">
        <v>1</v>
      </c>
      <c r="J119" s="38"/>
      <c r="K119" s="38"/>
      <c r="L119" s="50"/>
      <c r="M119" s="50"/>
      <c r="N119" s="38"/>
      <c r="O119" s="50"/>
      <c r="P119" s="37"/>
      <c r="Q119" s="38"/>
      <c r="R119" s="38"/>
      <c r="S119" s="38"/>
      <c r="T119" s="6"/>
      <c r="U119" s="38"/>
      <c r="V119" s="38"/>
      <c r="W119" s="38"/>
      <c r="X119" s="45"/>
      <c r="Y119" s="45"/>
      <c r="Z119" s="49"/>
    </row>
    <row r="120" spans="1:28" ht="13.5" thickBot="1" x14ac:dyDescent="0.25">
      <c r="C120" s="17"/>
      <c r="F120" s="52"/>
      <c r="G120" s="52">
        <v>12000</v>
      </c>
      <c r="H120" s="6"/>
      <c r="I120" s="6">
        <v>1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>
        <v>1</v>
      </c>
    </row>
    <row r="121" spans="1:28" ht="15.75" thickBot="1" x14ac:dyDescent="0.3">
      <c r="C121"/>
      <c r="F121" s="20" t="s">
        <v>36</v>
      </c>
      <c r="G121" s="30"/>
      <c r="H121" s="30"/>
      <c r="I121" s="31">
        <f>SUM(I119:I120)</f>
        <v>2</v>
      </c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6">
        <v>1</v>
      </c>
      <c r="AA121" s="66">
        <f>SUM(Z120:Z121)</f>
        <v>2</v>
      </c>
    </row>
    <row r="122" spans="1:28" x14ac:dyDescent="0.2">
      <c r="C122"/>
    </row>
    <row r="123" spans="1:28" x14ac:dyDescent="0.2">
      <c r="C123"/>
    </row>
    <row r="124" spans="1:28" x14ac:dyDescent="0.2">
      <c r="C124"/>
    </row>
    <row r="125" spans="1:28" ht="13.5" thickBot="1" x14ac:dyDescent="0.25">
      <c r="C125"/>
    </row>
    <row r="126" spans="1:28" ht="45.75" thickBot="1" x14ac:dyDescent="0.3">
      <c r="A126" s="99">
        <v>10</v>
      </c>
      <c r="B126" s="68"/>
      <c r="C126" s="80" t="s">
        <v>164</v>
      </c>
      <c r="F126" s="70" t="s">
        <v>3</v>
      </c>
      <c r="G126" s="71"/>
      <c r="H126" s="220" t="s">
        <v>66</v>
      </c>
      <c r="I126" s="225"/>
      <c r="J126" s="49" t="s">
        <v>198</v>
      </c>
      <c r="K126" s="49" t="s">
        <v>199</v>
      </c>
      <c r="L126" s="50" t="s">
        <v>200</v>
      </c>
      <c r="M126" s="50" t="s">
        <v>201</v>
      </c>
      <c r="N126" s="50" t="s">
        <v>202</v>
      </c>
      <c r="O126" s="50" t="s">
        <v>203</v>
      </c>
      <c r="P126" s="50" t="s">
        <v>204</v>
      </c>
      <c r="Q126" s="49" t="s">
        <v>205</v>
      </c>
      <c r="R126" s="49" t="s">
        <v>102</v>
      </c>
      <c r="S126" s="49" t="s">
        <v>100</v>
      </c>
      <c r="T126" s="49" t="s">
        <v>210</v>
      </c>
      <c r="U126" s="49" t="s">
        <v>206</v>
      </c>
      <c r="V126" s="49" t="s">
        <v>207</v>
      </c>
      <c r="W126" s="49" t="s">
        <v>208</v>
      </c>
      <c r="X126" s="132" t="s">
        <v>209</v>
      </c>
      <c r="Y126" s="132" t="s">
        <v>214</v>
      </c>
      <c r="Z126" s="69" t="s">
        <v>224</v>
      </c>
      <c r="AA126" s="123" t="s">
        <v>118</v>
      </c>
      <c r="AB126" s="73" t="s">
        <v>116</v>
      </c>
    </row>
    <row r="127" spans="1:28" x14ac:dyDescent="0.2">
      <c r="F127" s="72" t="s">
        <v>115</v>
      </c>
      <c r="G127" s="6"/>
      <c r="H127" s="6"/>
      <c r="I127" s="6">
        <v>1</v>
      </c>
      <c r="J127" s="49"/>
      <c r="K127" s="38"/>
      <c r="L127" s="50"/>
      <c r="M127" s="50"/>
      <c r="N127" s="130"/>
      <c r="O127" s="50"/>
      <c r="P127" s="37"/>
      <c r="Q127" s="38"/>
      <c r="R127" s="38"/>
      <c r="S127" s="38"/>
      <c r="T127" s="6"/>
      <c r="U127" s="38"/>
      <c r="V127" s="38"/>
      <c r="W127" s="38"/>
      <c r="X127" s="45"/>
      <c r="Y127" s="45"/>
      <c r="Z127" s="6"/>
      <c r="AA127" s="6">
        <v>1</v>
      </c>
      <c r="AB127" s="6"/>
    </row>
    <row r="128" spans="1:28" x14ac:dyDescent="0.2">
      <c r="F128" s="6" t="s">
        <v>116</v>
      </c>
      <c r="G128" s="6"/>
      <c r="H128" s="6"/>
      <c r="I128" s="6">
        <v>1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>
        <v>1</v>
      </c>
    </row>
    <row r="129" spans="1:29" x14ac:dyDescent="0.2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9" ht="13.5" thickBot="1" x14ac:dyDescent="0.25">
      <c r="F130" s="23" t="s">
        <v>36</v>
      </c>
      <c r="G130" s="23"/>
      <c r="H130" s="23" t="s">
        <v>21</v>
      </c>
      <c r="I130" s="23">
        <f>SUM(I126:I129)</f>
        <v>2</v>
      </c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55">
        <f>SUM(AA127:AA129)</f>
        <v>1</v>
      </c>
      <c r="AB130" s="55">
        <f>SUM(AB127:AB128)</f>
        <v>1</v>
      </c>
    </row>
    <row r="131" spans="1:29" ht="15.75" thickBot="1" x14ac:dyDescent="0.3">
      <c r="N131" s="131"/>
      <c r="AC131" s="66">
        <f>SUM(AA130:AB130)</f>
        <v>2</v>
      </c>
    </row>
    <row r="133" spans="1:29" ht="13.5" thickBot="1" x14ac:dyDescent="0.25">
      <c r="C133"/>
    </row>
    <row r="134" spans="1:29" ht="48" thickBot="1" x14ac:dyDescent="0.3">
      <c r="A134" s="99">
        <v>11</v>
      </c>
      <c r="B134" s="101"/>
      <c r="C134" s="74" t="s">
        <v>124</v>
      </c>
    </row>
    <row r="135" spans="1:29" ht="13.5" thickBot="1" x14ac:dyDescent="0.25"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</row>
    <row r="136" spans="1:29" x14ac:dyDescent="0.2">
      <c r="A136" s="1"/>
      <c r="B136" s="8" t="s">
        <v>1</v>
      </c>
      <c r="C136" s="9" t="s">
        <v>0</v>
      </c>
      <c r="D136" s="9" t="s">
        <v>2</v>
      </c>
      <c r="E136" s="14" t="s">
        <v>9</v>
      </c>
      <c r="F136" s="9" t="s">
        <v>3</v>
      </c>
      <c r="G136" s="9" t="s">
        <v>4</v>
      </c>
      <c r="H136" s="222" t="s">
        <v>66</v>
      </c>
      <c r="I136" s="232"/>
      <c r="J136" s="49" t="s">
        <v>198</v>
      </c>
      <c r="K136" s="49" t="s">
        <v>199</v>
      </c>
      <c r="L136" s="50" t="s">
        <v>200</v>
      </c>
      <c r="M136" s="50" t="s">
        <v>201</v>
      </c>
      <c r="N136" s="50" t="s">
        <v>202</v>
      </c>
      <c r="O136" s="50" t="s">
        <v>203</v>
      </c>
      <c r="P136" s="50" t="s">
        <v>204</v>
      </c>
      <c r="Q136" s="49" t="s">
        <v>205</v>
      </c>
      <c r="R136" s="49" t="s">
        <v>102</v>
      </c>
      <c r="S136" s="49" t="s">
        <v>100</v>
      </c>
      <c r="T136" s="49" t="s">
        <v>210</v>
      </c>
      <c r="U136" s="49" t="s">
        <v>206</v>
      </c>
      <c r="V136" s="49" t="s">
        <v>207</v>
      </c>
      <c r="W136" s="49" t="s">
        <v>208</v>
      </c>
      <c r="X136" s="132" t="s">
        <v>209</v>
      </c>
      <c r="Y136" s="132" t="s">
        <v>214</v>
      </c>
      <c r="Z136" s="69" t="s">
        <v>224</v>
      </c>
    </row>
    <row r="137" spans="1:29" x14ac:dyDescent="0.2">
      <c r="B137" s="6" t="s">
        <v>21</v>
      </c>
      <c r="C137" s="17" t="s">
        <v>65</v>
      </c>
      <c r="D137" s="6" t="s">
        <v>68</v>
      </c>
      <c r="E137" s="6" t="s">
        <v>69</v>
      </c>
      <c r="F137" s="7">
        <v>9000</v>
      </c>
      <c r="G137" s="6">
        <v>9000</v>
      </c>
      <c r="H137" s="6"/>
      <c r="I137" s="6">
        <v>1</v>
      </c>
      <c r="J137" s="6">
        <v>1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9" x14ac:dyDescent="0.2">
      <c r="B138" s="6"/>
      <c r="C138" s="86" t="s">
        <v>65</v>
      </c>
      <c r="D138" s="36" t="s">
        <v>87</v>
      </c>
      <c r="E138" s="36" t="s">
        <v>69</v>
      </c>
      <c r="F138" s="34">
        <v>18000</v>
      </c>
      <c r="G138" s="36">
        <v>19000</v>
      </c>
      <c r="H138" s="36"/>
      <c r="I138" s="36">
        <v>1</v>
      </c>
      <c r="J138" s="6"/>
      <c r="K138" s="6"/>
      <c r="L138" s="6"/>
      <c r="M138" s="6"/>
      <c r="N138" s="6">
        <v>1</v>
      </c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9" x14ac:dyDescent="0.2">
      <c r="B139" s="6"/>
      <c r="C139" s="86" t="s">
        <v>65</v>
      </c>
      <c r="D139" s="6" t="s">
        <v>37</v>
      </c>
      <c r="E139" s="6"/>
      <c r="F139" s="34">
        <v>18000</v>
      </c>
      <c r="G139" s="6"/>
      <c r="H139" s="6"/>
      <c r="I139" s="6">
        <v>1</v>
      </c>
      <c r="J139" s="6"/>
      <c r="K139" s="6"/>
      <c r="L139" s="6"/>
      <c r="M139" s="6"/>
      <c r="N139" s="6">
        <v>1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9" x14ac:dyDescent="0.2">
      <c r="C140" s="86" t="s">
        <v>65</v>
      </c>
      <c r="D140" s="6" t="s">
        <v>37</v>
      </c>
      <c r="E140" s="6"/>
      <c r="F140" s="34">
        <v>18000</v>
      </c>
      <c r="G140" s="6"/>
      <c r="H140" s="6"/>
      <c r="I140" s="6">
        <v>1</v>
      </c>
      <c r="J140" s="6"/>
      <c r="K140" s="6"/>
      <c r="L140" s="6"/>
      <c r="M140" s="6"/>
      <c r="N140" s="44">
        <v>1</v>
      </c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9" x14ac:dyDescent="0.2">
      <c r="B141" s="6"/>
      <c r="C141" s="17" t="s">
        <v>161</v>
      </c>
      <c r="D141" s="6" t="s">
        <v>71</v>
      </c>
      <c r="E141" s="6" t="s">
        <v>69</v>
      </c>
      <c r="F141" s="7">
        <v>18000</v>
      </c>
      <c r="G141" s="6">
        <v>18000</v>
      </c>
      <c r="H141" s="6"/>
      <c r="I141" s="36">
        <v>1</v>
      </c>
      <c r="J141" s="6"/>
      <c r="K141" s="6"/>
      <c r="L141" s="6"/>
      <c r="M141" s="6"/>
      <c r="N141" s="6">
        <v>1</v>
      </c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9" x14ac:dyDescent="0.2">
      <c r="B142" s="6"/>
      <c r="C142" s="17"/>
      <c r="D142" s="6"/>
      <c r="E142" s="6"/>
      <c r="F142" s="20" t="s">
        <v>36</v>
      </c>
      <c r="G142" s="30"/>
      <c r="H142" s="30"/>
      <c r="I142" s="31">
        <f>SUM(I137:I141)</f>
        <v>5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9" ht="15.75" thickBot="1" x14ac:dyDescent="0.3">
      <c r="J143" s="46"/>
      <c r="K143" s="47"/>
      <c r="L143" s="47"/>
      <c r="M143" s="47"/>
      <c r="N143" s="46"/>
      <c r="O143" s="47"/>
      <c r="P143" s="47"/>
      <c r="Q143" s="47"/>
      <c r="R143" s="47"/>
      <c r="S143" s="47"/>
      <c r="T143" s="47"/>
      <c r="U143" s="47"/>
      <c r="V143" s="47"/>
      <c r="W143" s="47"/>
      <c r="X143" s="51"/>
      <c r="Y143" s="47"/>
      <c r="Z143" s="47"/>
      <c r="AA143" s="156">
        <f>I142</f>
        <v>5</v>
      </c>
    </row>
    <row r="144" spans="1:29" ht="16.5" customHeight="1" thickBot="1" x14ac:dyDescent="0.25">
      <c r="C144"/>
    </row>
    <row r="145" spans="1:27" ht="48" customHeight="1" thickBot="1" x14ac:dyDescent="0.3">
      <c r="A145" s="99">
        <v>12</v>
      </c>
      <c r="C145" s="74" t="s">
        <v>125</v>
      </c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</row>
    <row r="146" spans="1:27" x14ac:dyDescent="0.2">
      <c r="B146" s="8" t="s">
        <v>1</v>
      </c>
      <c r="C146" s="9" t="s">
        <v>0</v>
      </c>
      <c r="D146" s="9" t="s">
        <v>2</v>
      </c>
      <c r="E146" s="14" t="s">
        <v>9</v>
      </c>
      <c r="F146" s="9" t="s">
        <v>3</v>
      </c>
      <c r="G146" s="9" t="s">
        <v>4</v>
      </c>
      <c r="H146" s="222" t="s">
        <v>66</v>
      </c>
      <c r="I146" s="232"/>
      <c r="J146" s="49" t="s">
        <v>198</v>
      </c>
      <c r="K146" s="49" t="s">
        <v>199</v>
      </c>
      <c r="L146" s="50" t="s">
        <v>200</v>
      </c>
      <c r="M146" s="50" t="s">
        <v>201</v>
      </c>
      <c r="N146" s="50" t="s">
        <v>202</v>
      </c>
      <c r="O146" s="50" t="s">
        <v>203</v>
      </c>
      <c r="P146" s="50" t="s">
        <v>204</v>
      </c>
      <c r="Q146" s="49" t="s">
        <v>205</v>
      </c>
      <c r="R146" s="49" t="s">
        <v>102</v>
      </c>
      <c r="S146" s="49" t="s">
        <v>100</v>
      </c>
      <c r="T146" s="49" t="s">
        <v>210</v>
      </c>
      <c r="U146" s="49" t="s">
        <v>206</v>
      </c>
      <c r="V146" s="49" t="s">
        <v>207</v>
      </c>
      <c r="W146" s="49" t="s">
        <v>208</v>
      </c>
      <c r="X146" s="132" t="s">
        <v>209</v>
      </c>
      <c r="Y146" s="132" t="s">
        <v>214</v>
      </c>
      <c r="Z146" s="69" t="s">
        <v>224</v>
      </c>
    </row>
    <row r="147" spans="1:27" x14ac:dyDescent="0.2">
      <c r="B147" s="6" t="s">
        <v>21</v>
      </c>
      <c r="C147" s="17" t="s">
        <v>6</v>
      </c>
      <c r="D147" s="6" t="s">
        <v>71</v>
      </c>
      <c r="E147" s="6" t="s">
        <v>69</v>
      </c>
      <c r="F147" s="7">
        <v>24000</v>
      </c>
      <c r="G147" s="7">
        <v>24000</v>
      </c>
      <c r="H147" s="6"/>
      <c r="I147" s="6">
        <v>1</v>
      </c>
      <c r="J147" s="6"/>
      <c r="K147" s="6"/>
      <c r="L147" s="6"/>
      <c r="M147" s="6"/>
      <c r="N147" s="6"/>
      <c r="O147" s="6"/>
      <c r="P147" s="6">
        <v>1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7" x14ac:dyDescent="0.2">
      <c r="B148" s="6"/>
      <c r="C148" s="86" t="s">
        <v>78</v>
      </c>
      <c r="D148" s="36" t="s">
        <v>72</v>
      </c>
      <c r="E148" s="36" t="s">
        <v>69</v>
      </c>
      <c r="F148" s="34">
        <v>12000</v>
      </c>
      <c r="G148" s="34">
        <v>12000</v>
      </c>
      <c r="H148" s="36"/>
      <c r="I148" s="36">
        <v>1</v>
      </c>
      <c r="J148" s="6"/>
      <c r="K148" s="6">
        <v>1</v>
      </c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7" x14ac:dyDescent="0.2">
      <c r="B149" s="6"/>
      <c r="C149" s="17"/>
      <c r="D149" s="6"/>
      <c r="E149" s="6"/>
      <c r="F149" s="20" t="s">
        <v>36</v>
      </c>
      <c r="G149" s="30"/>
      <c r="H149" s="6"/>
      <c r="I149" s="6">
        <f>SUM(I147:I148)</f>
        <v>2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7" ht="15.75" thickBot="1" x14ac:dyDescent="0.3">
      <c r="C150"/>
      <c r="J150" s="47"/>
      <c r="K150" s="46"/>
      <c r="L150" s="47"/>
      <c r="M150" s="47"/>
      <c r="N150" s="47"/>
      <c r="O150" s="47"/>
      <c r="P150" s="46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156">
        <f>I149</f>
        <v>2</v>
      </c>
    </row>
    <row r="151" spans="1:27" x14ac:dyDescent="0.2">
      <c r="C151"/>
    </row>
    <row r="152" spans="1:27" x14ac:dyDescent="0.2">
      <c r="C152"/>
    </row>
    <row r="153" spans="1:27" x14ac:dyDescent="0.2">
      <c r="C153"/>
    </row>
    <row r="154" spans="1:27" x14ac:dyDescent="0.2">
      <c r="C154"/>
    </row>
    <row r="155" spans="1:27" ht="25.5" customHeight="1" thickBot="1" x14ac:dyDescent="0.25"/>
    <row r="156" spans="1:27" ht="16.5" thickBot="1" x14ac:dyDescent="0.3">
      <c r="C156" s="77" t="s">
        <v>105</v>
      </c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</row>
    <row r="157" spans="1:27" ht="47.25" x14ac:dyDescent="0.25">
      <c r="A157" s="99">
        <v>14</v>
      </c>
      <c r="B157" s="68"/>
      <c r="C157" s="76" t="s">
        <v>155</v>
      </c>
      <c r="F157" s="9" t="s">
        <v>3</v>
      </c>
      <c r="H157" s="218" t="s">
        <v>66</v>
      </c>
      <c r="I157" s="224"/>
      <c r="J157" s="49" t="s">
        <v>198</v>
      </c>
      <c r="K157" s="49" t="s">
        <v>199</v>
      </c>
      <c r="L157" s="50" t="s">
        <v>200</v>
      </c>
      <c r="M157" s="50" t="s">
        <v>201</v>
      </c>
      <c r="N157" s="50" t="s">
        <v>202</v>
      </c>
      <c r="O157" s="50" t="s">
        <v>203</v>
      </c>
      <c r="P157" s="50" t="s">
        <v>204</v>
      </c>
      <c r="Q157" s="49" t="s">
        <v>205</v>
      </c>
      <c r="R157" s="49" t="s">
        <v>102</v>
      </c>
      <c r="S157" s="49" t="s">
        <v>100</v>
      </c>
      <c r="T157" s="49" t="s">
        <v>210</v>
      </c>
      <c r="U157" s="49" t="s">
        <v>206</v>
      </c>
      <c r="V157" s="49" t="s">
        <v>207</v>
      </c>
      <c r="W157" s="49" t="s">
        <v>208</v>
      </c>
      <c r="X157" s="132" t="s">
        <v>209</v>
      </c>
      <c r="Y157" s="132" t="s">
        <v>214</v>
      </c>
      <c r="Z157" s="69" t="s">
        <v>224</v>
      </c>
    </row>
    <row r="158" spans="1:27" x14ac:dyDescent="0.2">
      <c r="F158" s="52">
        <v>9000</v>
      </c>
      <c r="G158" s="6"/>
      <c r="H158" s="6"/>
      <c r="I158" s="29">
        <v>1</v>
      </c>
      <c r="J158" s="29">
        <v>1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7" x14ac:dyDescent="0.2">
      <c r="F159" s="52">
        <v>9000</v>
      </c>
      <c r="G159" s="6"/>
      <c r="H159" s="6"/>
      <c r="I159" s="29">
        <v>1</v>
      </c>
      <c r="J159" s="29">
        <v>1</v>
      </c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7" x14ac:dyDescent="0.2">
      <c r="F160" s="52">
        <v>9000</v>
      </c>
      <c r="G160" s="6"/>
      <c r="H160" s="6"/>
      <c r="I160" s="29">
        <v>1</v>
      </c>
      <c r="J160" s="29">
        <v>1</v>
      </c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6:26" x14ac:dyDescent="0.2">
      <c r="F161" s="52">
        <v>9000</v>
      </c>
      <c r="G161" s="6"/>
      <c r="H161" s="6"/>
      <c r="I161" s="6">
        <v>1</v>
      </c>
      <c r="J161" s="6">
        <v>1</v>
      </c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6:26" x14ac:dyDescent="0.2">
      <c r="F162" s="52">
        <v>9000</v>
      </c>
      <c r="H162" s="6"/>
      <c r="I162" s="29">
        <v>1</v>
      </c>
      <c r="J162" s="29">
        <v>1</v>
      </c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6:26" x14ac:dyDescent="0.2">
      <c r="F163" s="52">
        <v>9000</v>
      </c>
      <c r="H163" s="6"/>
      <c r="I163" s="29">
        <v>1</v>
      </c>
      <c r="J163" s="29">
        <v>1</v>
      </c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6:26" x14ac:dyDescent="0.2">
      <c r="F164" s="52">
        <v>9000</v>
      </c>
      <c r="H164" s="6"/>
      <c r="I164" s="29">
        <v>1</v>
      </c>
      <c r="J164" s="29">
        <v>1</v>
      </c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6:26" x14ac:dyDescent="0.2">
      <c r="F165" s="52">
        <v>9000</v>
      </c>
      <c r="H165" s="6"/>
      <c r="I165" s="29">
        <v>1</v>
      </c>
      <c r="J165" s="29">
        <v>1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6:26" x14ac:dyDescent="0.2">
      <c r="F166" s="52">
        <v>9000</v>
      </c>
      <c r="H166" s="6"/>
      <c r="I166" s="6">
        <v>1</v>
      </c>
      <c r="J166" s="6">
        <v>1</v>
      </c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6:26" x14ac:dyDescent="0.2">
      <c r="F167" s="52">
        <v>12000</v>
      </c>
      <c r="H167" s="6"/>
      <c r="I167" s="29">
        <v>1</v>
      </c>
      <c r="J167" s="6"/>
      <c r="K167" s="29">
        <v>1</v>
      </c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6:26" x14ac:dyDescent="0.2">
      <c r="F168" s="52">
        <v>12000</v>
      </c>
      <c r="H168" s="6"/>
      <c r="I168" s="29">
        <v>1</v>
      </c>
      <c r="J168" s="6"/>
      <c r="K168" s="29">
        <v>1</v>
      </c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6:26" x14ac:dyDescent="0.2">
      <c r="F169" s="52">
        <v>12000</v>
      </c>
      <c r="H169" s="6"/>
      <c r="I169" s="29">
        <v>1</v>
      </c>
      <c r="J169" s="6"/>
      <c r="K169" s="29">
        <v>1</v>
      </c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6:26" x14ac:dyDescent="0.2">
      <c r="F170" s="52">
        <v>12000</v>
      </c>
      <c r="H170" s="6"/>
      <c r="I170" s="29">
        <v>1</v>
      </c>
      <c r="J170" s="6"/>
      <c r="K170" s="29">
        <v>1</v>
      </c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6:26" x14ac:dyDescent="0.2">
      <c r="F171" s="52">
        <v>12000</v>
      </c>
      <c r="H171" s="6"/>
      <c r="I171" s="6">
        <v>1</v>
      </c>
      <c r="J171" s="6"/>
      <c r="K171" s="6">
        <v>1</v>
      </c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6:26" x14ac:dyDescent="0.2">
      <c r="F172" s="52">
        <v>12000</v>
      </c>
      <c r="H172" s="6"/>
      <c r="I172" s="6">
        <v>1</v>
      </c>
      <c r="J172" s="6"/>
      <c r="K172" s="6">
        <v>1</v>
      </c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6:26" x14ac:dyDescent="0.2">
      <c r="F173" s="52">
        <v>24000</v>
      </c>
      <c r="H173" s="6"/>
      <c r="I173" s="6">
        <v>1</v>
      </c>
      <c r="J173" s="6"/>
      <c r="K173" s="6"/>
      <c r="L173" s="6"/>
      <c r="M173" s="6"/>
      <c r="N173" s="6"/>
      <c r="O173" s="6"/>
      <c r="P173" s="6">
        <v>1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6:26" x14ac:dyDescent="0.2">
      <c r="F174" s="52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6:26" x14ac:dyDescent="0.2">
      <c r="F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6:26" ht="13.5" thickBot="1" x14ac:dyDescent="0.25">
      <c r="F176" s="20" t="s">
        <v>36</v>
      </c>
      <c r="G176" s="30"/>
      <c r="H176" s="6" t="s">
        <v>21</v>
      </c>
      <c r="I176" s="31">
        <f>SUM(I158:I175)</f>
        <v>16</v>
      </c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7" ht="15.75" thickBot="1" x14ac:dyDescent="0.3">
      <c r="J177" s="124"/>
      <c r="K177" s="47"/>
      <c r="L177" s="47"/>
      <c r="M177" s="47"/>
      <c r="N177" s="47"/>
      <c r="O177" s="46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60">
        <f>I176</f>
        <v>16</v>
      </c>
    </row>
    <row r="178" spans="1:27" ht="15" x14ac:dyDescent="0.25">
      <c r="J178" s="3"/>
      <c r="N178" s="62"/>
      <c r="P178" s="62"/>
    </row>
    <row r="179" spans="1:27" ht="13.5" thickBot="1" x14ac:dyDescent="0.25"/>
    <row r="180" spans="1:27" ht="47.25" x14ac:dyDescent="0.25">
      <c r="A180" s="99">
        <v>14</v>
      </c>
      <c r="B180" s="68"/>
      <c r="C180" s="76" t="s">
        <v>156</v>
      </c>
      <c r="F180" s="126" t="s">
        <v>106</v>
      </c>
      <c r="H180" s="218" t="s">
        <v>66</v>
      </c>
      <c r="I180" s="224"/>
      <c r="J180" s="49" t="s">
        <v>198</v>
      </c>
      <c r="K180" s="49" t="s">
        <v>199</v>
      </c>
      <c r="L180" s="50" t="s">
        <v>200</v>
      </c>
      <c r="M180" s="50" t="s">
        <v>201</v>
      </c>
      <c r="N180" s="50" t="s">
        <v>202</v>
      </c>
      <c r="O180" s="50" t="s">
        <v>203</v>
      </c>
      <c r="P180" s="50" t="s">
        <v>204</v>
      </c>
      <c r="Q180" s="49" t="s">
        <v>205</v>
      </c>
      <c r="R180" s="49" t="s">
        <v>102</v>
      </c>
      <c r="S180" s="49" t="s">
        <v>100</v>
      </c>
      <c r="T180" s="49" t="s">
        <v>210</v>
      </c>
      <c r="U180" s="49" t="s">
        <v>206</v>
      </c>
      <c r="V180" s="49" t="s">
        <v>207</v>
      </c>
      <c r="W180" s="49" t="s">
        <v>208</v>
      </c>
      <c r="X180" s="132" t="s">
        <v>209</v>
      </c>
      <c r="Y180" s="132" t="s">
        <v>214</v>
      </c>
      <c r="Z180" s="69" t="s">
        <v>224</v>
      </c>
    </row>
    <row r="181" spans="1:27" x14ac:dyDescent="0.2">
      <c r="F181" s="6"/>
      <c r="G181" s="6"/>
      <c r="H181" s="6"/>
      <c r="I181" s="6">
        <v>1</v>
      </c>
      <c r="J181" s="78"/>
      <c r="K181" s="78"/>
      <c r="L181" s="50"/>
      <c r="M181" s="118"/>
      <c r="N181" s="119"/>
      <c r="O181" s="118"/>
      <c r="P181" s="78"/>
      <c r="Q181" s="120"/>
      <c r="R181" s="120"/>
      <c r="S181" s="120"/>
      <c r="T181" s="6"/>
      <c r="U181" s="120"/>
      <c r="V181" s="120"/>
      <c r="W181" s="120"/>
      <c r="X181" s="121"/>
      <c r="Y181" s="45"/>
      <c r="Z181" s="6"/>
    </row>
    <row r="182" spans="1:27" ht="13.5" thickBot="1" x14ac:dyDescent="0.25">
      <c r="F182" s="6"/>
      <c r="G182" s="6"/>
      <c r="H182" s="6"/>
      <c r="I182" s="6">
        <v>1</v>
      </c>
      <c r="J182" s="6"/>
      <c r="K182" s="6"/>
      <c r="L182" s="6"/>
      <c r="M182" s="6"/>
      <c r="N182" s="6"/>
      <c r="O182" s="37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7" ht="13.5" thickBot="1" x14ac:dyDescent="0.25">
      <c r="C183"/>
      <c r="F183" s="67" t="s">
        <v>36</v>
      </c>
      <c r="H183" s="23"/>
      <c r="I183" s="6">
        <v>2</v>
      </c>
      <c r="AA183" s="64"/>
    </row>
    <row r="184" spans="1:27" ht="13.5" thickBot="1" x14ac:dyDescent="0.25">
      <c r="C184"/>
    </row>
    <row r="185" spans="1:27" ht="16.5" thickBot="1" x14ac:dyDescent="0.3">
      <c r="C185" s="77" t="s">
        <v>211</v>
      </c>
    </row>
    <row r="186" spans="1:27" ht="40.5" customHeight="1" thickBot="1" x14ac:dyDescent="0.3">
      <c r="A186" s="99">
        <v>16</v>
      </c>
      <c r="B186" s="101"/>
      <c r="C186" s="79" t="s">
        <v>151</v>
      </c>
      <c r="F186" s="126" t="s">
        <v>107</v>
      </c>
      <c r="H186" s="222" t="s">
        <v>66</v>
      </c>
      <c r="I186" s="221"/>
      <c r="J186" s="49" t="s">
        <v>198</v>
      </c>
      <c r="K186" s="49" t="s">
        <v>199</v>
      </c>
      <c r="L186" s="50" t="s">
        <v>200</v>
      </c>
      <c r="M186" s="50" t="s">
        <v>201</v>
      </c>
      <c r="N186" s="50" t="s">
        <v>202</v>
      </c>
      <c r="O186" s="50" t="s">
        <v>203</v>
      </c>
      <c r="P186" s="50" t="s">
        <v>204</v>
      </c>
      <c r="Q186" s="49" t="s">
        <v>205</v>
      </c>
      <c r="R186" s="49" t="s">
        <v>102</v>
      </c>
      <c r="S186" s="49" t="s">
        <v>100</v>
      </c>
      <c r="T186" s="49" t="s">
        <v>210</v>
      </c>
      <c r="U186" s="49" t="s">
        <v>206</v>
      </c>
      <c r="V186" s="49" t="s">
        <v>207</v>
      </c>
      <c r="W186" s="49" t="s">
        <v>208</v>
      </c>
      <c r="X186" s="132" t="s">
        <v>209</v>
      </c>
      <c r="Y186" s="132" t="s">
        <v>214</v>
      </c>
      <c r="Z186" s="69" t="s">
        <v>224</v>
      </c>
    </row>
    <row r="187" spans="1:27" ht="26.25" customHeight="1" thickBot="1" x14ac:dyDescent="0.25">
      <c r="F187" s="6"/>
      <c r="G187" s="6"/>
      <c r="H187" s="6"/>
      <c r="I187" s="29">
        <v>1</v>
      </c>
      <c r="J187" s="78"/>
      <c r="K187" s="78"/>
      <c r="L187" s="50"/>
      <c r="M187" s="118"/>
      <c r="N187" s="119"/>
      <c r="O187" s="118"/>
      <c r="P187" s="78"/>
      <c r="Q187" s="120"/>
      <c r="R187" s="120"/>
      <c r="S187" s="120"/>
      <c r="T187" s="6"/>
      <c r="U187" s="120"/>
      <c r="V187" s="120"/>
      <c r="W187" s="120"/>
      <c r="X187" s="121"/>
      <c r="Y187" s="121"/>
      <c r="Z187" s="49"/>
    </row>
    <row r="188" spans="1:27" ht="14.25" customHeight="1" thickBot="1" x14ac:dyDescent="0.25">
      <c r="F188" s="67" t="s">
        <v>36</v>
      </c>
      <c r="H188" s="23"/>
      <c r="I188" s="6">
        <v>1</v>
      </c>
      <c r="J188" s="47"/>
      <c r="K188" s="47"/>
      <c r="L188" s="47"/>
      <c r="M188" s="47"/>
      <c r="N188" s="47"/>
      <c r="O188" s="115"/>
      <c r="P188" s="47"/>
      <c r="Q188" s="47"/>
      <c r="R188" s="47"/>
      <c r="S188" s="47"/>
      <c r="T188" s="47"/>
      <c r="U188" s="47"/>
      <c r="V188" s="47"/>
      <c r="W188" s="47"/>
      <c r="X188" s="47"/>
      <c r="Y188" s="51"/>
      <c r="Z188" s="51">
        <v>1</v>
      </c>
      <c r="AA188" s="127">
        <f>SUM(Z188)</f>
        <v>1</v>
      </c>
    </row>
    <row r="189" spans="1:27" ht="24" customHeight="1" thickBot="1" x14ac:dyDescent="0.25"/>
    <row r="190" spans="1:27" ht="32.25" thickBot="1" x14ac:dyDescent="0.3">
      <c r="A190" s="99">
        <v>17</v>
      </c>
      <c r="B190" s="102"/>
      <c r="C190" s="100" t="s">
        <v>152</v>
      </c>
      <c r="F190" s="126" t="s">
        <v>106</v>
      </c>
      <c r="H190" s="222" t="s">
        <v>66</v>
      </c>
      <c r="I190" s="231"/>
      <c r="J190" s="49" t="s">
        <v>198</v>
      </c>
      <c r="K190" s="49" t="s">
        <v>199</v>
      </c>
      <c r="L190" s="50" t="s">
        <v>200</v>
      </c>
      <c r="M190" s="50" t="s">
        <v>201</v>
      </c>
      <c r="N190" s="50" t="s">
        <v>202</v>
      </c>
      <c r="O190" s="50" t="s">
        <v>203</v>
      </c>
      <c r="P190" s="50" t="s">
        <v>204</v>
      </c>
      <c r="Q190" s="49" t="s">
        <v>205</v>
      </c>
      <c r="R190" s="49" t="s">
        <v>102</v>
      </c>
      <c r="S190" s="49" t="s">
        <v>100</v>
      </c>
      <c r="T190" s="49" t="s">
        <v>210</v>
      </c>
      <c r="U190" s="49" t="s">
        <v>206</v>
      </c>
      <c r="V190" s="49" t="s">
        <v>207</v>
      </c>
      <c r="W190" s="49" t="s">
        <v>208</v>
      </c>
      <c r="X190" s="132" t="s">
        <v>209</v>
      </c>
      <c r="Y190" s="132" t="s">
        <v>214</v>
      </c>
      <c r="Z190" s="69" t="s">
        <v>224</v>
      </c>
      <c r="AA190" s="158" t="s">
        <v>216</v>
      </c>
    </row>
    <row r="191" spans="1:27" x14ac:dyDescent="0.2">
      <c r="B191" s="33"/>
      <c r="F191" s="6"/>
      <c r="G191" s="6"/>
      <c r="H191" s="6"/>
      <c r="I191" s="6">
        <v>1</v>
      </c>
      <c r="J191" s="49"/>
      <c r="K191" s="49"/>
      <c r="L191" s="50"/>
      <c r="M191" s="50"/>
      <c r="N191" s="37"/>
      <c r="O191" s="50"/>
      <c r="P191" s="49"/>
      <c r="Q191" s="38"/>
      <c r="R191" s="38"/>
      <c r="S191" s="38"/>
      <c r="T191" s="6"/>
      <c r="U191" s="38"/>
      <c r="V191" s="38"/>
      <c r="W191" s="38"/>
      <c r="X191" s="45"/>
      <c r="Y191" s="157"/>
      <c r="Z191" s="6"/>
      <c r="AA191" s="49"/>
    </row>
    <row r="192" spans="1:27" ht="13.5" thickBot="1" x14ac:dyDescent="0.25">
      <c r="B192" s="33"/>
      <c r="F192" s="6"/>
      <c r="G192" s="6"/>
      <c r="H192" s="6"/>
      <c r="I192" s="6">
        <v>1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20"/>
      <c r="Z192" s="6"/>
      <c r="AA192" s="6"/>
    </row>
    <row r="193" spans="1:28" ht="13.5" thickBot="1" x14ac:dyDescent="0.25">
      <c r="B193" s="33"/>
      <c r="F193" s="67" t="s">
        <v>36</v>
      </c>
      <c r="H193" s="23"/>
      <c r="I193" s="6">
        <v>2</v>
      </c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51"/>
      <c r="Z193" s="47"/>
      <c r="AA193" s="51"/>
      <c r="AB193" s="127">
        <f>SUM(I193:AA193)</f>
        <v>2</v>
      </c>
    </row>
    <row r="194" spans="1:28" ht="13.5" thickBot="1" x14ac:dyDescent="0.25">
      <c r="B194" s="33"/>
    </row>
    <row r="195" spans="1:28" ht="31.5" x14ac:dyDescent="0.25">
      <c r="B195" s="33"/>
      <c r="C195" s="100" t="s">
        <v>152</v>
      </c>
      <c r="F195" s="9" t="s">
        <v>3</v>
      </c>
      <c r="G195" s="49" t="s">
        <v>98</v>
      </c>
      <c r="H195" s="222" t="s">
        <v>66</v>
      </c>
      <c r="I195" s="223"/>
      <c r="J195" s="49" t="s">
        <v>198</v>
      </c>
      <c r="K195" s="49" t="s">
        <v>199</v>
      </c>
      <c r="L195" s="50" t="s">
        <v>200</v>
      </c>
      <c r="M195" s="50" t="s">
        <v>201</v>
      </c>
      <c r="N195" s="50" t="s">
        <v>202</v>
      </c>
      <c r="O195" s="50" t="s">
        <v>203</v>
      </c>
      <c r="P195" s="50" t="s">
        <v>204</v>
      </c>
      <c r="Q195" s="49" t="s">
        <v>205</v>
      </c>
      <c r="R195" s="49" t="s">
        <v>102</v>
      </c>
      <c r="S195" s="49" t="s">
        <v>100</v>
      </c>
      <c r="T195" s="49" t="s">
        <v>210</v>
      </c>
      <c r="U195" s="49" t="s">
        <v>206</v>
      </c>
      <c r="V195" s="49" t="s">
        <v>207</v>
      </c>
      <c r="W195" s="49" t="s">
        <v>208</v>
      </c>
      <c r="X195" s="132" t="s">
        <v>209</v>
      </c>
      <c r="Y195" s="132" t="s">
        <v>214</v>
      </c>
      <c r="Z195" s="69" t="s">
        <v>224</v>
      </c>
    </row>
    <row r="196" spans="1:28" x14ac:dyDescent="0.2">
      <c r="B196" s="33"/>
      <c r="C196" s="63"/>
      <c r="E196" s="20"/>
      <c r="F196" s="6"/>
      <c r="G196" s="6">
        <v>1</v>
      </c>
      <c r="H196" s="6"/>
      <c r="I196" s="6">
        <v>1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8" x14ac:dyDescent="0.2">
      <c r="B197" s="33"/>
      <c r="C197" s="116"/>
      <c r="G197" s="6"/>
      <c r="H197" s="6"/>
      <c r="I197" s="6">
        <v>1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8" ht="13.5" thickBot="1" x14ac:dyDescent="0.25">
      <c r="C198"/>
      <c r="G198" s="6">
        <v>1</v>
      </c>
      <c r="H198" s="6"/>
      <c r="I198" s="6"/>
      <c r="J198" s="6">
        <v>1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8" ht="15.75" thickBot="1" x14ac:dyDescent="0.3">
      <c r="C199" s="20" t="s">
        <v>36</v>
      </c>
      <c r="D199" s="30"/>
      <c r="E199" s="6" t="s">
        <v>21</v>
      </c>
      <c r="F199" s="6"/>
      <c r="G199" s="20"/>
      <c r="H199" s="31">
        <f>SUM(I196:I197)</f>
        <v>2</v>
      </c>
      <c r="I199" s="6"/>
      <c r="J199" s="47">
        <v>1</v>
      </c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112"/>
      <c r="Z199" s="112"/>
      <c r="AA199" s="60">
        <f>SUM(E200:G200)</f>
        <v>2</v>
      </c>
    </row>
    <row r="200" spans="1:28" x14ac:dyDescent="0.2">
      <c r="C200"/>
      <c r="G200" s="20">
        <f>SUM(G196:G198)</f>
        <v>2</v>
      </c>
    </row>
    <row r="201" spans="1:28" ht="15" x14ac:dyDescent="0.25">
      <c r="C201"/>
      <c r="Z201" s="62"/>
    </row>
    <row r="202" spans="1:28" x14ac:dyDescent="0.2">
      <c r="C202"/>
    </row>
    <row r="203" spans="1:28" ht="13.5" thickBot="1" x14ac:dyDescent="0.25">
      <c r="C203"/>
      <c r="X203" s="106"/>
      <c r="Y203" s="106"/>
    </row>
    <row r="204" spans="1:28" ht="63" x14ac:dyDescent="0.25">
      <c r="A204" s="99">
        <v>18</v>
      </c>
      <c r="B204" s="68"/>
      <c r="C204" s="76" t="s">
        <v>172</v>
      </c>
      <c r="F204" s="65" t="s">
        <v>3</v>
      </c>
      <c r="H204" s="128" t="s">
        <v>66</v>
      </c>
      <c r="I204" s="129"/>
      <c r="J204" s="49" t="s">
        <v>198</v>
      </c>
      <c r="K204" s="49" t="s">
        <v>199</v>
      </c>
      <c r="L204" s="50" t="s">
        <v>200</v>
      </c>
      <c r="M204" s="50" t="s">
        <v>201</v>
      </c>
      <c r="N204" s="50" t="s">
        <v>202</v>
      </c>
      <c r="O204" s="50" t="s">
        <v>203</v>
      </c>
      <c r="P204" s="50" t="s">
        <v>204</v>
      </c>
      <c r="Q204" s="49" t="s">
        <v>205</v>
      </c>
      <c r="R204" s="49" t="s">
        <v>102</v>
      </c>
      <c r="S204" s="49" t="s">
        <v>100</v>
      </c>
      <c r="T204" s="49" t="s">
        <v>210</v>
      </c>
      <c r="U204" s="49" t="s">
        <v>206</v>
      </c>
      <c r="V204" s="49" t="s">
        <v>207</v>
      </c>
      <c r="W204" s="49" t="s">
        <v>208</v>
      </c>
      <c r="X204" s="132" t="s">
        <v>209</v>
      </c>
      <c r="Y204" s="132" t="s">
        <v>214</v>
      </c>
      <c r="Z204" s="50" t="s">
        <v>216</v>
      </c>
      <c r="AA204" s="49" t="s">
        <v>224</v>
      </c>
    </row>
    <row r="205" spans="1:28" x14ac:dyDescent="0.2">
      <c r="C205" s="17" t="s">
        <v>35</v>
      </c>
      <c r="F205" s="6"/>
      <c r="G205" s="6"/>
      <c r="H205" s="6"/>
      <c r="I205" s="6">
        <v>1</v>
      </c>
      <c r="J205" s="49"/>
      <c r="K205" s="49"/>
      <c r="L205" s="50"/>
      <c r="M205" s="50"/>
      <c r="N205" s="37"/>
      <c r="O205" s="50"/>
      <c r="P205" s="49"/>
      <c r="Q205" s="38"/>
      <c r="R205" s="38"/>
      <c r="S205" s="38"/>
      <c r="T205" s="6"/>
      <c r="U205" s="38"/>
      <c r="V205" s="38"/>
      <c r="W205" s="38"/>
      <c r="X205" s="45"/>
      <c r="Y205" s="45"/>
      <c r="Z205" s="49"/>
      <c r="AA205" s="6">
        <v>1</v>
      </c>
    </row>
    <row r="206" spans="1:28" x14ac:dyDescent="0.2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8" ht="13.5" thickBot="1" x14ac:dyDescent="0.25">
      <c r="F207" s="67" t="s">
        <v>36</v>
      </c>
      <c r="G207" s="57"/>
      <c r="H207" s="23" t="s">
        <v>21</v>
      </c>
      <c r="I207" s="68">
        <f>SUM(I205:I206)</f>
        <v>1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23"/>
    </row>
    <row r="208" spans="1:28" ht="15.75" thickBot="1" x14ac:dyDescent="0.3"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20">
        <f>SUM(AA205:AA207)</f>
        <v>1</v>
      </c>
      <c r="AB208" s="66">
        <f>SUM(AA208)</f>
        <v>1</v>
      </c>
    </row>
    <row r="209" spans="1:28" ht="10.5" customHeight="1" x14ac:dyDescent="0.2"/>
    <row r="210" spans="1:28" ht="11.25" customHeight="1" thickBot="1" x14ac:dyDescent="0.25"/>
    <row r="211" spans="1:28" x14ac:dyDescent="0.2">
      <c r="C211" s="17" t="s">
        <v>6</v>
      </c>
      <c r="F211" s="65" t="s">
        <v>3</v>
      </c>
      <c r="H211" s="218" t="s">
        <v>66</v>
      </c>
      <c r="I211" s="219"/>
      <c r="J211" s="49" t="s">
        <v>198</v>
      </c>
      <c r="K211" s="49" t="s">
        <v>199</v>
      </c>
      <c r="L211" s="50" t="s">
        <v>200</v>
      </c>
      <c r="M211" s="50" t="s">
        <v>201</v>
      </c>
      <c r="N211" s="50" t="s">
        <v>202</v>
      </c>
      <c r="O211" s="50" t="s">
        <v>203</v>
      </c>
      <c r="P211" s="50" t="s">
        <v>204</v>
      </c>
      <c r="Q211" s="49" t="s">
        <v>205</v>
      </c>
      <c r="R211" s="49" t="s">
        <v>102</v>
      </c>
      <c r="S211" s="49" t="s">
        <v>100</v>
      </c>
      <c r="T211" s="49" t="s">
        <v>210</v>
      </c>
      <c r="U211" s="49" t="s">
        <v>206</v>
      </c>
      <c r="V211" s="49" t="s">
        <v>207</v>
      </c>
      <c r="W211" s="49" t="s">
        <v>208</v>
      </c>
      <c r="X211" s="132" t="s">
        <v>209</v>
      </c>
      <c r="Y211" s="132" t="s">
        <v>214</v>
      </c>
      <c r="Z211" s="50" t="s">
        <v>216</v>
      </c>
      <c r="AA211" s="49" t="s">
        <v>224</v>
      </c>
      <c r="AB211" s="106"/>
    </row>
    <row r="212" spans="1:28" x14ac:dyDescent="0.2">
      <c r="F212" s="6"/>
      <c r="G212" s="6"/>
      <c r="H212" s="6"/>
      <c r="I212" s="6">
        <v>1</v>
      </c>
      <c r="J212" s="49"/>
      <c r="K212" s="49"/>
      <c r="L212" s="50"/>
      <c r="M212" s="50"/>
      <c r="N212" s="37"/>
      <c r="O212" s="50"/>
      <c r="P212" s="49"/>
      <c r="Q212" s="38"/>
      <c r="R212" s="38"/>
      <c r="S212" s="38"/>
      <c r="T212" s="6"/>
      <c r="U212" s="38"/>
      <c r="V212" s="38"/>
      <c r="W212" s="38"/>
      <c r="X212" s="45"/>
      <c r="Y212" s="45"/>
      <c r="Z212" s="49"/>
      <c r="AA212" s="6">
        <v>1</v>
      </c>
    </row>
    <row r="213" spans="1:28" x14ac:dyDescent="0.2">
      <c r="F213" s="6"/>
      <c r="G213" s="6"/>
      <c r="H213" s="6"/>
      <c r="I213" s="6">
        <v>1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>
        <v>1</v>
      </c>
    </row>
    <row r="214" spans="1:28" x14ac:dyDescent="0.2">
      <c r="F214" s="6"/>
      <c r="G214" s="6"/>
      <c r="H214" s="6"/>
      <c r="I214" s="6">
        <v>1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>
        <v>1</v>
      </c>
    </row>
    <row r="215" spans="1:28" x14ac:dyDescent="0.2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8" ht="13.5" thickBot="1" x14ac:dyDescent="0.25">
      <c r="F216" s="67" t="s">
        <v>36</v>
      </c>
      <c r="G216" s="57"/>
      <c r="H216" s="23" t="s">
        <v>21</v>
      </c>
      <c r="I216" s="68">
        <f>SUM(I212:I215)</f>
        <v>3</v>
      </c>
      <c r="AA216" s="23"/>
    </row>
    <row r="217" spans="1:28" ht="15.75" thickBot="1" x14ac:dyDescent="0.3"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51">
        <f>SUM(AA212:AA216)</f>
        <v>3</v>
      </c>
      <c r="AB217" s="66">
        <f>SUM(AA217)</f>
        <v>3</v>
      </c>
    </row>
    <row r="219" spans="1:28" ht="13.5" thickBot="1" x14ac:dyDescent="0.25"/>
    <row r="220" spans="1:28" ht="48" thickBot="1" x14ac:dyDescent="0.3">
      <c r="A220" s="99">
        <v>18</v>
      </c>
      <c r="B220" s="68"/>
      <c r="C220" s="76" t="s">
        <v>153</v>
      </c>
      <c r="F220" s="70" t="s">
        <v>3</v>
      </c>
      <c r="G220" s="71"/>
      <c r="H220" s="220" t="s">
        <v>66</v>
      </c>
      <c r="I220" s="225"/>
      <c r="J220" s="49" t="s">
        <v>198</v>
      </c>
      <c r="K220" s="49" t="s">
        <v>199</v>
      </c>
      <c r="L220" s="50" t="s">
        <v>200</v>
      </c>
      <c r="M220" s="50" t="s">
        <v>201</v>
      </c>
      <c r="N220" s="50" t="s">
        <v>202</v>
      </c>
      <c r="O220" s="50" t="s">
        <v>203</v>
      </c>
      <c r="P220" s="50" t="s">
        <v>204</v>
      </c>
      <c r="Q220" s="49" t="s">
        <v>205</v>
      </c>
      <c r="R220" s="49" t="s">
        <v>102</v>
      </c>
      <c r="S220" s="49" t="s">
        <v>100</v>
      </c>
      <c r="T220" s="49" t="s">
        <v>210</v>
      </c>
      <c r="U220" s="49" t="s">
        <v>206</v>
      </c>
      <c r="V220" s="49" t="s">
        <v>207</v>
      </c>
      <c r="W220" s="49" t="s">
        <v>208</v>
      </c>
      <c r="X220" s="132" t="s">
        <v>209</v>
      </c>
      <c r="Y220" s="132" t="s">
        <v>214</v>
      </c>
      <c r="Z220" s="50" t="s">
        <v>216</v>
      </c>
      <c r="AA220" s="49" t="s">
        <v>224</v>
      </c>
      <c r="AB220" s="15"/>
    </row>
    <row r="221" spans="1:28" x14ac:dyDescent="0.2">
      <c r="C221" s="17" t="s">
        <v>109</v>
      </c>
      <c r="F221" s="6"/>
      <c r="G221" s="6"/>
      <c r="H221" s="6"/>
      <c r="I221" s="6">
        <v>1</v>
      </c>
      <c r="J221" s="49"/>
      <c r="K221" s="49"/>
      <c r="L221" s="50"/>
      <c r="M221" s="50"/>
      <c r="N221" s="37"/>
      <c r="O221" s="50"/>
      <c r="P221" s="49"/>
      <c r="Q221" s="38"/>
      <c r="R221" s="38"/>
      <c r="S221" s="38"/>
      <c r="T221" s="6"/>
      <c r="U221" s="38"/>
      <c r="V221" s="38"/>
      <c r="W221" s="38"/>
      <c r="X221" s="45"/>
      <c r="Y221" s="45"/>
      <c r="Z221" s="49"/>
      <c r="AA221" s="23">
        <v>1</v>
      </c>
    </row>
    <row r="222" spans="1:28" x14ac:dyDescent="0.2">
      <c r="F222" s="6"/>
      <c r="G222" s="6"/>
      <c r="H222" s="6"/>
      <c r="I222" s="6">
        <v>1</v>
      </c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>
        <v>1</v>
      </c>
    </row>
    <row r="223" spans="1:28" x14ac:dyDescent="0.2">
      <c r="F223" s="6"/>
      <c r="G223" s="6"/>
      <c r="H223" s="6"/>
      <c r="I223" s="6">
        <v>1</v>
      </c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>
        <v>1</v>
      </c>
    </row>
    <row r="224" spans="1:28" x14ac:dyDescent="0.2">
      <c r="F224" s="6"/>
      <c r="G224" s="6"/>
      <c r="H224" s="6"/>
      <c r="I224" s="6">
        <v>1</v>
      </c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>
        <v>1</v>
      </c>
    </row>
    <row r="225" spans="1:28" x14ac:dyDescent="0.2">
      <c r="F225" s="6"/>
      <c r="G225" s="6"/>
      <c r="H225" s="6"/>
      <c r="I225" s="6">
        <v>1</v>
      </c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>
        <v>1</v>
      </c>
    </row>
    <row r="226" spans="1:28" ht="13.5" thickBot="1" x14ac:dyDescent="0.25">
      <c r="F226" s="6" t="s">
        <v>36</v>
      </c>
      <c r="G226" s="57"/>
      <c r="H226" s="6" t="s">
        <v>21</v>
      </c>
      <c r="I226" s="6">
        <f>SUM(I221:I225)</f>
        <v>5</v>
      </c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8" ht="15.75" thickBot="1" x14ac:dyDescent="0.3"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51">
        <f>SUM(AA221:AA226)</f>
        <v>5</v>
      </c>
      <c r="AB227" s="66">
        <f>SUM(AA227)</f>
        <v>5</v>
      </c>
    </row>
    <row r="228" spans="1:28" ht="15" x14ac:dyDescent="0.25">
      <c r="Z228" s="62"/>
    </row>
    <row r="229" spans="1:28" ht="14.25" customHeight="1" thickBot="1" x14ac:dyDescent="0.25"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</row>
    <row r="230" spans="1:28" ht="60.75" thickBot="1" x14ac:dyDescent="0.3">
      <c r="A230" s="99">
        <v>19</v>
      </c>
      <c r="B230" s="68"/>
      <c r="C230" s="80" t="s">
        <v>114</v>
      </c>
      <c r="F230" s="70" t="s">
        <v>3</v>
      </c>
      <c r="G230" s="71"/>
      <c r="H230" s="220" t="s">
        <v>66</v>
      </c>
      <c r="I230" s="231"/>
      <c r="J230" s="49" t="s">
        <v>198</v>
      </c>
      <c r="K230" s="49" t="s">
        <v>199</v>
      </c>
      <c r="L230" s="50" t="s">
        <v>200</v>
      </c>
      <c r="M230" s="50" t="s">
        <v>201</v>
      </c>
      <c r="N230" s="50" t="s">
        <v>202</v>
      </c>
      <c r="O230" s="50" t="s">
        <v>203</v>
      </c>
      <c r="P230" s="50" t="s">
        <v>204</v>
      </c>
      <c r="Q230" s="49" t="s">
        <v>205</v>
      </c>
      <c r="R230" s="49" t="s">
        <v>102</v>
      </c>
      <c r="S230" s="49" t="s">
        <v>100</v>
      </c>
      <c r="T230" s="49" t="s">
        <v>210</v>
      </c>
      <c r="U230" s="49" t="s">
        <v>206</v>
      </c>
      <c r="V230" s="49" t="s">
        <v>207</v>
      </c>
      <c r="W230" s="49" t="s">
        <v>208</v>
      </c>
      <c r="X230" s="132" t="s">
        <v>209</v>
      </c>
      <c r="Y230" s="132" t="s">
        <v>214</v>
      </c>
      <c r="Z230" s="50" t="s">
        <v>216</v>
      </c>
      <c r="AA230" s="49" t="s">
        <v>224</v>
      </c>
    </row>
    <row r="231" spans="1:28" x14ac:dyDescent="0.2">
      <c r="C231" s="17" t="s">
        <v>6</v>
      </c>
      <c r="F231" s="52">
        <v>12000</v>
      </c>
      <c r="G231" s="52">
        <v>12000</v>
      </c>
      <c r="H231" s="6"/>
      <c r="I231" s="6">
        <v>1</v>
      </c>
      <c r="J231" s="6"/>
      <c r="K231" s="6">
        <v>1</v>
      </c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8" x14ac:dyDescent="0.2">
      <c r="F232" s="52">
        <v>12000</v>
      </c>
      <c r="G232" s="52">
        <v>12000</v>
      </c>
      <c r="H232" s="6"/>
      <c r="I232" s="6">
        <v>1</v>
      </c>
      <c r="J232" s="6"/>
      <c r="K232" s="6">
        <v>1</v>
      </c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8" x14ac:dyDescent="0.2">
      <c r="F233" s="54">
        <v>14000</v>
      </c>
      <c r="H233" s="29"/>
      <c r="I233" s="29"/>
      <c r="J233" s="29"/>
      <c r="K233" s="29"/>
      <c r="L233" s="29">
        <v>1</v>
      </c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8" x14ac:dyDescent="0.2">
      <c r="C234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8" x14ac:dyDescent="0.2">
      <c r="C235" s="17" t="s">
        <v>113</v>
      </c>
      <c r="F235" s="107">
        <v>12000</v>
      </c>
      <c r="H235" s="23"/>
      <c r="I235" s="23">
        <v>1</v>
      </c>
      <c r="J235" s="23"/>
      <c r="K235" s="23">
        <v>1</v>
      </c>
      <c r="L235" s="23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8" x14ac:dyDescent="0.2">
      <c r="F236" s="52">
        <v>12000</v>
      </c>
      <c r="H236" s="6"/>
      <c r="I236" s="6">
        <v>1</v>
      </c>
      <c r="J236" s="6"/>
      <c r="K236" s="6">
        <v>1</v>
      </c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8" x14ac:dyDescent="0.2">
      <c r="F237" s="52">
        <v>12000</v>
      </c>
      <c r="H237" s="6"/>
      <c r="I237" s="6">
        <v>1</v>
      </c>
      <c r="J237" s="6"/>
      <c r="K237" s="6">
        <v>1</v>
      </c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8" x14ac:dyDescent="0.2">
      <c r="F238" s="52">
        <v>12000</v>
      </c>
      <c r="H238" s="6"/>
      <c r="I238" s="6">
        <v>1</v>
      </c>
      <c r="J238" s="6"/>
      <c r="K238" s="6">
        <v>1</v>
      </c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8" x14ac:dyDescent="0.2"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8" ht="16.5" customHeight="1" thickBot="1" x14ac:dyDescent="0.3">
      <c r="F240" s="6" t="s">
        <v>36</v>
      </c>
      <c r="G240" s="6"/>
      <c r="H240" s="6" t="s">
        <v>21</v>
      </c>
      <c r="I240" s="6">
        <f>SUM(I231:I239)</f>
        <v>6</v>
      </c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159"/>
    </row>
    <row r="241" spans="1:27" ht="15.75" customHeight="1" x14ac:dyDescent="0.2"/>
    <row r="242" spans="1:27" ht="15.75" customHeight="1" x14ac:dyDescent="0.2"/>
    <row r="243" spans="1:27" ht="16.5" customHeight="1" thickBot="1" x14ac:dyDescent="0.25">
      <c r="C24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</row>
    <row r="244" spans="1:27" ht="79.5" thickBot="1" x14ac:dyDescent="0.3">
      <c r="A244" s="99">
        <v>20</v>
      </c>
      <c r="B244" s="68"/>
      <c r="C244" s="76" t="s">
        <v>154</v>
      </c>
      <c r="F244" s="70" t="s">
        <v>3</v>
      </c>
      <c r="G244" s="71"/>
      <c r="H244" s="220" t="s">
        <v>66</v>
      </c>
      <c r="I244" s="221"/>
      <c r="J244" s="49" t="s">
        <v>198</v>
      </c>
      <c r="K244" s="49" t="s">
        <v>199</v>
      </c>
      <c r="L244" s="50" t="s">
        <v>200</v>
      </c>
      <c r="M244" s="50" t="s">
        <v>201</v>
      </c>
      <c r="N244" s="50" t="s">
        <v>202</v>
      </c>
      <c r="O244" s="50" t="s">
        <v>203</v>
      </c>
      <c r="P244" s="50" t="s">
        <v>204</v>
      </c>
      <c r="Q244" s="49" t="s">
        <v>205</v>
      </c>
      <c r="R244" s="49" t="s">
        <v>102</v>
      </c>
      <c r="S244" s="49" t="s">
        <v>100</v>
      </c>
      <c r="T244" s="49" t="s">
        <v>210</v>
      </c>
      <c r="U244" s="49" t="s">
        <v>206</v>
      </c>
      <c r="V244" s="49" t="s">
        <v>207</v>
      </c>
      <c r="W244" s="49" t="s">
        <v>208</v>
      </c>
      <c r="X244" s="132" t="s">
        <v>209</v>
      </c>
      <c r="Y244" s="132" t="s">
        <v>214</v>
      </c>
      <c r="Z244" s="49" t="s">
        <v>224</v>
      </c>
      <c r="AA244" s="106"/>
    </row>
    <row r="245" spans="1:27" x14ac:dyDescent="0.2">
      <c r="C245" s="17" t="s">
        <v>110</v>
      </c>
      <c r="F245" s="6"/>
      <c r="G245" s="6"/>
      <c r="H245" s="6"/>
      <c r="I245" s="6">
        <v>1</v>
      </c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>
        <v>1</v>
      </c>
    </row>
    <row r="246" spans="1:27" x14ac:dyDescent="0.2">
      <c r="F246" s="6"/>
      <c r="G246" s="6"/>
      <c r="H246" s="6"/>
      <c r="I246" s="6">
        <v>1</v>
      </c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>
        <v>1</v>
      </c>
    </row>
    <row r="247" spans="1:27" ht="13.5" thickBot="1" x14ac:dyDescent="0.25">
      <c r="F247" s="6" t="s">
        <v>36</v>
      </c>
      <c r="G247" s="6"/>
      <c r="H247" s="6" t="s">
        <v>21</v>
      </c>
      <c r="I247" s="6">
        <f>SUM(I245:I246)</f>
        <v>2</v>
      </c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7" ht="15.75" thickBot="1" x14ac:dyDescent="0.3"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51"/>
      <c r="Z248" s="51"/>
      <c r="AA248" s="66">
        <f>Z245+Z246</f>
        <v>2</v>
      </c>
    </row>
    <row r="250" spans="1:27" ht="13.5" thickBot="1" x14ac:dyDescent="0.25">
      <c r="C250"/>
    </row>
    <row r="251" spans="1:27" ht="48" thickBot="1" x14ac:dyDescent="0.3">
      <c r="A251" s="99">
        <v>21</v>
      </c>
      <c r="B251" s="68"/>
      <c r="C251" s="76" t="s">
        <v>173</v>
      </c>
      <c r="F251" s="70" t="s">
        <v>3</v>
      </c>
      <c r="G251" s="71"/>
      <c r="H251" s="220" t="s">
        <v>66</v>
      </c>
      <c r="I251" s="221"/>
      <c r="J251" s="49" t="s">
        <v>198</v>
      </c>
      <c r="K251" s="49" t="s">
        <v>199</v>
      </c>
      <c r="L251" s="50" t="s">
        <v>200</v>
      </c>
      <c r="M251" s="50" t="s">
        <v>201</v>
      </c>
      <c r="N251" s="50" t="s">
        <v>202</v>
      </c>
      <c r="O251" s="50" t="s">
        <v>203</v>
      </c>
      <c r="P251" s="50" t="s">
        <v>204</v>
      </c>
      <c r="Q251" s="49" t="s">
        <v>205</v>
      </c>
      <c r="R251" s="49" t="s">
        <v>102</v>
      </c>
      <c r="S251" s="49" t="s">
        <v>100</v>
      </c>
      <c r="T251" s="49" t="s">
        <v>210</v>
      </c>
      <c r="U251" s="49" t="s">
        <v>206</v>
      </c>
      <c r="V251" s="49" t="s">
        <v>207</v>
      </c>
      <c r="W251" s="49" t="s">
        <v>208</v>
      </c>
      <c r="X251" s="132" t="s">
        <v>209</v>
      </c>
      <c r="Y251" s="132" t="s">
        <v>214</v>
      </c>
      <c r="Z251" s="49" t="s">
        <v>225</v>
      </c>
      <c r="AA251" s="106"/>
    </row>
    <row r="252" spans="1:27" x14ac:dyDescent="0.2">
      <c r="C252" s="17"/>
      <c r="F252" s="6"/>
      <c r="G252" s="6"/>
      <c r="H252" s="6"/>
      <c r="I252" s="6">
        <v>1</v>
      </c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>
        <v>1</v>
      </c>
    </row>
    <row r="253" spans="1:27" x14ac:dyDescent="0.2">
      <c r="F253" s="6"/>
      <c r="G253" s="6"/>
      <c r="H253" s="6"/>
      <c r="I253" s="6">
        <v>1</v>
      </c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>
        <v>1</v>
      </c>
    </row>
    <row r="254" spans="1:27" ht="13.5" thickBot="1" x14ac:dyDescent="0.25">
      <c r="F254" s="6" t="s">
        <v>36</v>
      </c>
      <c r="G254" s="6"/>
      <c r="H254" s="6" t="s">
        <v>21</v>
      </c>
      <c r="I254" s="6">
        <f>SUM(I252:I253)</f>
        <v>2</v>
      </c>
      <c r="Z254" s="29"/>
    </row>
    <row r="255" spans="1:27" ht="15.75" thickBot="1" x14ac:dyDescent="0.3"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137">
        <f>I254</f>
        <v>2</v>
      </c>
    </row>
    <row r="257" spans="1:27" ht="13.5" thickBot="1" x14ac:dyDescent="0.25">
      <c r="C257"/>
    </row>
    <row r="258" spans="1:27" ht="95.25" thickBot="1" x14ac:dyDescent="0.3">
      <c r="A258" s="99">
        <v>22</v>
      </c>
      <c r="B258" s="68"/>
      <c r="C258" s="76" t="s">
        <v>174</v>
      </c>
      <c r="F258" s="70" t="s">
        <v>3</v>
      </c>
      <c r="G258" s="71"/>
      <c r="H258" s="220" t="s">
        <v>66</v>
      </c>
      <c r="I258" s="221"/>
      <c r="J258" s="49" t="s">
        <v>198</v>
      </c>
      <c r="K258" s="49" t="s">
        <v>199</v>
      </c>
      <c r="L258" s="50" t="s">
        <v>200</v>
      </c>
      <c r="M258" s="50" t="s">
        <v>201</v>
      </c>
      <c r="N258" s="50" t="s">
        <v>202</v>
      </c>
      <c r="O258" s="50" t="s">
        <v>203</v>
      </c>
      <c r="P258" s="50" t="s">
        <v>204</v>
      </c>
      <c r="Q258" s="49" t="s">
        <v>205</v>
      </c>
      <c r="R258" s="49" t="s">
        <v>102</v>
      </c>
      <c r="S258" s="49" t="s">
        <v>100</v>
      </c>
      <c r="T258" s="49" t="s">
        <v>210</v>
      </c>
      <c r="U258" s="49" t="s">
        <v>206</v>
      </c>
      <c r="V258" s="49" t="s">
        <v>207</v>
      </c>
      <c r="W258" s="49" t="s">
        <v>208</v>
      </c>
      <c r="X258" s="132" t="s">
        <v>209</v>
      </c>
      <c r="Y258" s="132" t="s">
        <v>214</v>
      </c>
      <c r="Z258" s="69" t="s">
        <v>225</v>
      </c>
      <c r="AA258" s="106"/>
    </row>
    <row r="259" spans="1:27" x14ac:dyDescent="0.2">
      <c r="C259" s="17"/>
      <c r="F259" s="6"/>
      <c r="G259" s="6"/>
      <c r="H259" s="6"/>
      <c r="I259" s="6">
        <v>1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>
        <v>1</v>
      </c>
    </row>
    <row r="260" spans="1:27" x14ac:dyDescent="0.2">
      <c r="F260" s="6"/>
      <c r="G260" s="6"/>
      <c r="H260" s="6"/>
      <c r="I260" s="6">
        <v>1</v>
      </c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>
        <v>1</v>
      </c>
    </row>
    <row r="261" spans="1:27" x14ac:dyDescent="0.2">
      <c r="F261" s="6"/>
      <c r="G261" s="6"/>
      <c r="H261" s="6"/>
      <c r="I261" s="6">
        <v>1</v>
      </c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>
        <v>1</v>
      </c>
    </row>
    <row r="262" spans="1:27" x14ac:dyDescent="0.2">
      <c r="F262" s="6"/>
      <c r="G262" s="6"/>
      <c r="H262" s="6"/>
      <c r="I262" s="6">
        <v>1</v>
      </c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>
        <v>1</v>
      </c>
    </row>
    <row r="263" spans="1:27" ht="13.5" thickBot="1" x14ac:dyDescent="0.25">
      <c r="C263"/>
      <c r="F263" s="6" t="s">
        <v>36</v>
      </c>
      <c r="G263" s="6"/>
      <c r="H263" s="6" t="s">
        <v>21</v>
      </c>
      <c r="I263" s="6">
        <f>SUM(I259:I262)</f>
        <v>4</v>
      </c>
      <c r="Z263" s="27"/>
    </row>
    <row r="264" spans="1:27" ht="15.75" thickBot="1" x14ac:dyDescent="0.3">
      <c r="C264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134">
        <f>SUM(Z259:Z262)</f>
        <v>4</v>
      </c>
    </row>
    <row r="265" spans="1:27" x14ac:dyDescent="0.2">
      <c r="C265"/>
    </row>
    <row r="266" spans="1:27" x14ac:dyDescent="0.2">
      <c r="C266"/>
    </row>
    <row r="267" spans="1:27" ht="21.75" customHeight="1" x14ac:dyDescent="0.2">
      <c r="C267"/>
    </row>
    <row r="268" spans="1:27" ht="22.5" customHeight="1" x14ac:dyDescent="0.2">
      <c r="C268"/>
    </row>
    <row r="269" spans="1:27" ht="27" customHeight="1" x14ac:dyDescent="0.2">
      <c r="C269"/>
    </row>
    <row r="270" spans="1:27" ht="57.75" customHeight="1" x14ac:dyDescent="0.2"/>
    <row r="271" spans="1:27" ht="21.75" customHeight="1" thickBot="1" x14ac:dyDescent="0.25">
      <c r="C271"/>
    </row>
    <row r="272" spans="1:27" ht="15.75" thickBot="1" x14ac:dyDescent="0.3">
      <c r="C272" s="144" t="s">
        <v>193</v>
      </c>
    </row>
    <row r="273" spans="1:25" ht="31.5" x14ac:dyDescent="0.25">
      <c r="A273" s="103">
        <v>26</v>
      </c>
      <c r="B273" s="57"/>
      <c r="C273" s="100" t="s">
        <v>149</v>
      </c>
      <c r="F273" s="9" t="s">
        <v>3</v>
      </c>
      <c r="H273" s="218" t="s">
        <v>66</v>
      </c>
      <c r="I273" s="219"/>
      <c r="J273" s="49" t="s">
        <v>98</v>
      </c>
      <c r="K273" s="49" t="s">
        <v>94</v>
      </c>
      <c r="L273" s="50" t="s">
        <v>200</v>
      </c>
      <c r="M273" s="50" t="s">
        <v>201</v>
      </c>
      <c r="N273" s="49" t="s">
        <v>95</v>
      </c>
      <c r="O273" s="50" t="s">
        <v>203</v>
      </c>
      <c r="P273" s="49" t="s">
        <v>96</v>
      </c>
      <c r="Q273" s="49" t="s">
        <v>205</v>
      </c>
      <c r="R273" s="49" t="s">
        <v>102</v>
      </c>
      <c r="S273" s="49" t="s">
        <v>100</v>
      </c>
      <c r="T273" s="49" t="s">
        <v>210</v>
      </c>
      <c r="U273" s="49" t="s">
        <v>206</v>
      </c>
      <c r="V273" s="49" t="s">
        <v>207</v>
      </c>
      <c r="W273" s="49" t="s">
        <v>208</v>
      </c>
      <c r="X273" s="132" t="s">
        <v>209</v>
      </c>
      <c r="Y273" s="132" t="s">
        <v>214</v>
      </c>
    </row>
    <row r="274" spans="1:25" x14ac:dyDescent="0.2">
      <c r="F274" s="52">
        <v>9000</v>
      </c>
      <c r="H274" s="29"/>
      <c r="I274" s="29">
        <v>1</v>
      </c>
      <c r="J274" s="29">
        <v>1</v>
      </c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20"/>
      <c r="Y274" s="6"/>
    </row>
    <row r="275" spans="1:25" x14ac:dyDescent="0.2">
      <c r="F275" s="52">
        <v>9000</v>
      </c>
      <c r="G275" s="6"/>
      <c r="H275" s="6"/>
      <c r="I275" s="29">
        <v>1</v>
      </c>
      <c r="J275" s="29">
        <v>1</v>
      </c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20"/>
      <c r="Y275" s="6"/>
    </row>
    <row r="276" spans="1:25" x14ac:dyDescent="0.2">
      <c r="F276" s="52">
        <v>9000</v>
      </c>
      <c r="G276" s="30"/>
      <c r="H276" s="29"/>
      <c r="I276" s="29">
        <v>1</v>
      </c>
      <c r="J276" s="29">
        <v>1</v>
      </c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20"/>
      <c r="Y276" s="6"/>
    </row>
    <row r="277" spans="1:25" x14ac:dyDescent="0.2">
      <c r="F277" s="52">
        <v>9000</v>
      </c>
      <c r="H277" s="6"/>
      <c r="I277" s="6">
        <v>1</v>
      </c>
      <c r="J277" s="29">
        <v>1</v>
      </c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20"/>
      <c r="Y277" s="6"/>
    </row>
    <row r="278" spans="1:25" x14ac:dyDescent="0.2">
      <c r="F278" s="54">
        <v>9000</v>
      </c>
      <c r="H278" s="29"/>
      <c r="I278" s="29">
        <v>1</v>
      </c>
      <c r="J278" s="29">
        <v>1</v>
      </c>
      <c r="K278" s="6"/>
      <c r="L278" s="6"/>
      <c r="M278" s="6"/>
      <c r="N278" s="29"/>
      <c r="O278" s="6"/>
      <c r="P278" s="29"/>
      <c r="Q278" s="6"/>
      <c r="R278" s="6"/>
      <c r="S278" s="6"/>
      <c r="T278" s="6"/>
      <c r="U278" s="6"/>
      <c r="V278" s="6"/>
      <c r="W278" s="6"/>
      <c r="X278" s="20"/>
      <c r="Y278" s="6"/>
    </row>
    <row r="279" spans="1:25" x14ac:dyDescent="0.2">
      <c r="F279" s="52">
        <v>12000</v>
      </c>
      <c r="G279" s="6"/>
      <c r="H279" s="6"/>
      <c r="I279" s="29">
        <v>1</v>
      </c>
      <c r="J279" s="6"/>
      <c r="K279" s="6">
        <v>1</v>
      </c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20"/>
      <c r="Y279" s="6"/>
    </row>
    <row r="280" spans="1:25" x14ac:dyDescent="0.2">
      <c r="F280" s="52">
        <v>18000</v>
      </c>
      <c r="G280" s="6"/>
      <c r="H280" s="6"/>
      <c r="I280" s="29">
        <v>1</v>
      </c>
      <c r="J280" s="6"/>
      <c r="K280" s="6"/>
      <c r="L280" s="6"/>
      <c r="M280" s="6"/>
      <c r="N280" s="6">
        <v>1</v>
      </c>
      <c r="O280" s="6"/>
      <c r="P280" s="6"/>
      <c r="Q280" s="6"/>
      <c r="R280" s="6"/>
      <c r="S280" s="6"/>
      <c r="T280" s="6"/>
      <c r="U280" s="6"/>
      <c r="V280" s="6"/>
      <c r="W280" s="6"/>
      <c r="X280" s="20"/>
      <c r="Y280" s="6"/>
    </row>
    <row r="281" spans="1:25" x14ac:dyDescent="0.2">
      <c r="F281" s="52">
        <v>24000</v>
      </c>
      <c r="G281" s="6"/>
      <c r="H281" s="6"/>
      <c r="I281" s="29">
        <v>1</v>
      </c>
      <c r="J281" s="6"/>
      <c r="K281" s="6"/>
      <c r="L281" s="6"/>
      <c r="M281" s="6"/>
      <c r="N281" s="6"/>
      <c r="O281" s="6"/>
      <c r="P281" s="29">
        <v>1</v>
      </c>
      <c r="Q281" s="6"/>
      <c r="R281" s="6"/>
      <c r="S281" s="6"/>
      <c r="T281" s="6"/>
      <c r="U281" s="6"/>
      <c r="V281" s="6"/>
      <c r="W281" s="6"/>
      <c r="X281" s="20"/>
      <c r="Y281" s="6"/>
    </row>
    <row r="282" spans="1:25" x14ac:dyDescent="0.2">
      <c r="F282" s="52">
        <v>24000</v>
      </c>
      <c r="G282" s="6"/>
      <c r="H282" s="6"/>
      <c r="I282" s="29">
        <v>1</v>
      </c>
      <c r="J282" s="6"/>
      <c r="K282" s="6"/>
      <c r="L282" s="6"/>
      <c r="M282" s="6"/>
      <c r="N282" s="6"/>
      <c r="O282" s="6"/>
      <c r="P282" s="29">
        <v>1</v>
      </c>
      <c r="Q282" s="6"/>
      <c r="R282" s="6"/>
      <c r="S282" s="6"/>
      <c r="T282" s="6"/>
      <c r="U282" s="6"/>
      <c r="V282" s="6"/>
      <c r="W282" s="6"/>
      <c r="X282" s="20"/>
      <c r="Y282" s="6"/>
    </row>
    <row r="283" spans="1:25" x14ac:dyDescent="0.2">
      <c r="F283" s="52">
        <v>24000</v>
      </c>
      <c r="G283" s="6"/>
      <c r="H283" s="6"/>
      <c r="I283" s="29">
        <v>1</v>
      </c>
      <c r="J283" s="6"/>
      <c r="K283" s="6"/>
      <c r="L283" s="6"/>
      <c r="M283" s="6"/>
      <c r="N283" s="6"/>
      <c r="O283" s="6"/>
      <c r="P283" s="29">
        <v>1</v>
      </c>
      <c r="Q283" s="6"/>
      <c r="R283" s="6"/>
      <c r="S283" s="6"/>
      <c r="T283" s="6"/>
      <c r="U283" s="6"/>
      <c r="V283" s="6"/>
      <c r="W283" s="6"/>
      <c r="X283" s="20"/>
      <c r="Y283" s="6"/>
    </row>
    <row r="284" spans="1:25" x14ac:dyDescent="0.2">
      <c r="F284" s="52">
        <v>24000</v>
      </c>
      <c r="G284" s="6"/>
      <c r="H284" s="6"/>
      <c r="I284" s="29">
        <v>1</v>
      </c>
      <c r="J284" s="6"/>
      <c r="K284" s="6"/>
      <c r="L284" s="6"/>
      <c r="M284" s="6"/>
      <c r="N284" s="6"/>
      <c r="O284" s="6"/>
      <c r="P284" s="29">
        <v>1</v>
      </c>
      <c r="Q284" s="6"/>
      <c r="R284" s="6"/>
      <c r="S284" s="6"/>
      <c r="T284" s="6"/>
      <c r="U284" s="6"/>
      <c r="V284" s="6"/>
      <c r="W284" s="6"/>
      <c r="X284" s="20"/>
      <c r="Y284" s="6"/>
    </row>
    <row r="285" spans="1:25" x14ac:dyDescent="0.2">
      <c r="F285" s="52">
        <v>24000</v>
      </c>
      <c r="G285" s="6"/>
      <c r="H285" s="6"/>
      <c r="I285" s="29">
        <v>1</v>
      </c>
      <c r="J285" s="6"/>
      <c r="K285" s="6"/>
      <c r="L285" s="6"/>
      <c r="M285" s="6"/>
      <c r="N285" s="6"/>
      <c r="O285" s="6"/>
      <c r="P285" s="29">
        <v>1</v>
      </c>
      <c r="Q285" s="6"/>
      <c r="R285" s="6"/>
      <c r="S285" s="6"/>
      <c r="T285" s="6"/>
      <c r="U285" s="6"/>
      <c r="V285" s="6"/>
      <c r="W285" s="6"/>
      <c r="X285" s="20"/>
      <c r="Y285" s="6"/>
    </row>
    <row r="286" spans="1:25" x14ac:dyDescent="0.2">
      <c r="F286" s="52">
        <v>24000</v>
      </c>
      <c r="G286" s="6"/>
      <c r="H286" s="6"/>
      <c r="I286" s="29">
        <v>1</v>
      </c>
      <c r="J286" s="6"/>
      <c r="K286" s="6"/>
      <c r="L286" s="6"/>
      <c r="M286" s="6"/>
      <c r="N286" s="6"/>
      <c r="O286" s="6"/>
      <c r="P286" s="29">
        <v>1</v>
      </c>
      <c r="Q286" s="6"/>
      <c r="R286" s="6"/>
      <c r="S286" s="6"/>
      <c r="T286" s="6"/>
      <c r="U286" s="6"/>
      <c r="V286" s="6"/>
      <c r="W286" s="6"/>
      <c r="X286" s="20"/>
      <c r="Y286" s="6"/>
    </row>
    <row r="287" spans="1:25" x14ac:dyDescent="0.2">
      <c r="F287" s="52">
        <v>24000</v>
      </c>
      <c r="G287" s="6"/>
      <c r="H287" s="6"/>
      <c r="I287" s="29">
        <v>1</v>
      </c>
      <c r="J287" s="6"/>
      <c r="K287" s="6"/>
      <c r="L287" s="6"/>
      <c r="M287" s="6"/>
      <c r="N287" s="6"/>
      <c r="O287" s="6"/>
      <c r="P287" s="6">
        <v>1</v>
      </c>
      <c r="Q287" s="6"/>
      <c r="R287" s="6"/>
      <c r="S287" s="6"/>
      <c r="T287" s="6"/>
      <c r="U287" s="6"/>
      <c r="V287" s="6"/>
      <c r="W287" s="6"/>
      <c r="X287" s="20"/>
      <c r="Y287" s="6"/>
    </row>
    <row r="288" spans="1:25" ht="13.5" thickBot="1" x14ac:dyDescent="0.25">
      <c r="F288" s="20" t="s">
        <v>36</v>
      </c>
      <c r="G288" s="30"/>
      <c r="H288" s="6" t="s">
        <v>21</v>
      </c>
      <c r="I288" s="31">
        <f>SUM(I274:I287)</f>
        <v>14</v>
      </c>
      <c r="Y288" s="6"/>
    </row>
    <row r="289" spans="1:26" ht="15.75" thickBot="1" x14ac:dyDescent="0.3">
      <c r="J289" s="47"/>
      <c r="K289" s="51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51"/>
      <c r="Y289" s="47"/>
      <c r="Z289" s="60"/>
    </row>
    <row r="291" spans="1:26" ht="13.5" thickBot="1" x14ac:dyDescent="0.25"/>
    <row r="292" spans="1:26" ht="47.25" x14ac:dyDescent="0.25">
      <c r="A292" s="103">
        <v>27</v>
      </c>
      <c r="B292" s="68"/>
      <c r="C292" s="76" t="s">
        <v>150</v>
      </c>
      <c r="F292" s="9" t="s">
        <v>3</v>
      </c>
      <c r="H292" s="218" t="s">
        <v>66</v>
      </c>
      <c r="I292" s="219"/>
      <c r="J292" s="49" t="s">
        <v>98</v>
      </c>
      <c r="K292" s="49" t="s">
        <v>94</v>
      </c>
      <c r="L292" s="50" t="s">
        <v>200</v>
      </c>
      <c r="M292" s="50" t="s">
        <v>201</v>
      </c>
      <c r="N292" s="49" t="s">
        <v>95</v>
      </c>
      <c r="O292" s="50" t="s">
        <v>203</v>
      </c>
      <c r="P292" s="49" t="s">
        <v>96</v>
      </c>
      <c r="Q292" s="49" t="s">
        <v>205</v>
      </c>
      <c r="R292" s="49" t="s">
        <v>102</v>
      </c>
      <c r="S292" s="49" t="s">
        <v>100</v>
      </c>
      <c r="T292" s="49" t="s">
        <v>210</v>
      </c>
      <c r="U292" s="49" t="s">
        <v>206</v>
      </c>
      <c r="V292" s="49" t="s">
        <v>207</v>
      </c>
      <c r="W292" s="49" t="s">
        <v>208</v>
      </c>
      <c r="X292" s="132" t="s">
        <v>209</v>
      </c>
      <c r="Y292" s="132" t="s">
        <v>214</v>
      </c>
    </row>
    <row r="293" spans="1:26" x14ac:dyDescent="0.2">
      <c r="F293" s="52">
        <v>9000</v>
      </c>
      <c r="H293" s="29"/>
      <c r="I293" s="29">
        <v>1</v>
      </c>
      <c r="J293" s="29">
        <v>1</v>
      </c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20"/>
      <c r="Y293" s="6"/>
    </row>
    <row r="294" spans="1:26" x14ac:dyDescent="0.2">
      <c r="F294" s="52">
        <v>9000</v>
      </c>
      <c r="G294" s="6"/>
      <c r="H294" s="6"/>
      <c r="I294" s="29">
        <v>1</v>
      </c>
      <c r="J294" s="29">
        <v>1</v>
      </c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20"/>
      <c r="Y294" s="6"/>
    </row>
    <row r="295" spans="1:26" x14ac:dyDescent="0.2">
      <c r="F295" s="52">
        <v>9000</v>
      </c>
      <c r="G295" s="30"/>
      <c r="H295" s="29"/>
      <c r="I295" s="29">
        <v>1</v>
      </c>
      <c r="J295" s="29">
        <v>1</v>
      </c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20"/>
      <c r="Y295" s="6"/>
    </row>
    <row r="296" spans="1:26" x14ac:dyDescent="0.2">
      <c r="F296" s="52">
        <v>9000</v>
      </c>
      <c r="H296" s="6"/>
      <c r="I296" s="6">
        <v>1</v>
      </c>
      <c r="J296" s="29">
        <v>1</v>
      </c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20"/>
      <c r="Y296" s="6"/>
    </row>
    <row r="297" spans="1:26" x14ac:dyDescent="0.2">
      <c r="F297" s="54">
        <v>9000</v>
      </c>
      <c r="H297" s="29"/>
      <c r="I297" s="29">
        <v>1</v>
      </c>
      <c r="J297" s="29">
        <v>1</v>
      </c>
      <c r="K297" s="6"/>
      <c r="L297" s="6"/>
      <c r="M297" s="6"/>
      <c r="N297" s="29"/>
      <c r="O297" s="6"/>
      <c r="P297" s="6"/>
      <c r="Q297" s="6"/>
      <c r="R297" s="6"/>
      <c r="S297" s="6"/>
      <c r="T297" s="6"/>
      <c r="U297" s="6"/>
      <c r="V297" s="6"/>
      <c r="W297" s="6"/>
      <c r="X297" s="20"/>
      <c r="Y297" s="6"/>
    </row>
    <row r="298" spans="1:26" x14ac:dyDescent="0.2">
      <c r="F298" s="52">
        <v>12000</v>
      </c>
      <c r="G298" s="6"/>
      <c r="H298" s="6"/>
      <c r="I298" s="29">
        <v>1</v>
      </c>
      <c r="J298" s="6"/>
      <c r="K298" s="6">
        <v>1</v>
      </c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20"/>
      <c r="Y298" s="6"/>
    </row>
    <row r="299" spans="1:26" x14ac:dyDescent="0.2">
      <c r="F299" s="52">
        <v>12000</v>
      </c>
      <c r="G299" s="6"/>
      <c r="H299" s="6"/>
      <c r="I299" s="29">
        <v>1</v>
      </c>
      <c r="J299" s="6"/>
      <c r="K299" s="6">
        <v>1</v>
      </c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20"/>
      <c r="Y299" s="6"/>
    </row>
    <row r="300" spans="1:26" x14ac:dyDescent="0.2">
      <c r="F300" s="52">
        <v>12000</v>
      </c>
      <c r="G300" s="6"/>
      <c r="H300" s="6"/>
      <c r="I300" s="29">
        <v>1</v>
      </c>
      <c r="J300" s="6"/>
      <c r="K300" s="6">
        <v>1</v>
      </c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20"/>
      <c r="Y300" s="6"/>
    </row>
    <row r="301" spans="1:26" x14ac:dyDescent="0.2">
      <c r="F301" s="52">
        <v>18000</v>
      </c>
      <c r="G301" s="6"/>
      <c r="H301" s="6"/>
      <c r="I301" s="29">
        <v>1</v>
      </c>
      <c r="J301" s="6"/>
      <c r="K301" s="6"/>
      <c r="L301" s="6"/>
      <c r="M301" s="6"/>
      <c r="N301" s="29">
        <v>1</v>
      </c>
      <c r="O301" s="6"/>
      <c r="P301" s="6"/>
      <c r="Q301" s="6"/>
      <c r="R301" s="6"/>
      <c r="S301" s="6"/>
      <c r="T301" s="6"/>
      <c r="U301" s="6"/>
      <c r="V301" s="6"/>
      <c r="W301" s="6"/>
      <c r="X301" s="20"/>
      <c r="Y301" s="6"/>
    </row>
    <row r="302" spans="1:26" x14ac:dyDescent="0.2">
      <c r="F302" s="52">
        <v>18000</v>
      </c>
      <c r="G302" s="6"/>
      <c r="H302" s="29"/>
      <c r="I302" s="29">
        <v>1</v>
      </c>
      <c r="J302" s="29"/>
      <c r="K302" s="29"/>
      <c r="L302" s="6"/>
      <c r="M302" s="6"/>
      <c r="N302" s="29">
        <v>1</v>
      </c>
      <c r="O302" s="6"/>
      <c r="P302" s="6"/>
      <c r="Q302" s="6"/>
      <c r="R302" s="6"/>
      <c r="S302" s="6"/>
      <c r="T302" s="6"/>
      <c r="U302" s="6"/>
      <c r="V302" s="6"/>
      <c r="W302" s="6"/>
      <c r="X302" s="20"/>
      <c r="Y302" s="6"/>
    </row>
    <row r="303" spans="1:26" x14ac:dyDescent="0.2">
      <c r="F303" s="52">
        <v>18000</v>
      </c>
      <c r="G303" s="6"/>
      <c r="H303" s="6"/>
      <c r="I303" s="6">
        <v>1</v>
      </c>
      <c r="J303" s="6"/>
      <c r="K303" s="6"/>
      <c r="L303" s="6"/>
      <c r="M303" s="6"/>
      <c r="N303" s="6">
        <v>1</v>
      </c>
      <c r="O303" s="6"/>
      <c r="P303" s="6"/>
      <c r="Q303" s="6"/>
      <c r="R303" s="6"/>
      <c r="S303" s="6"/>
      <c r="T303" s="6"/>
      <c r="U303" s="6"/>
      <c r="V303" s="6"/>
      <c r="W303" s="6"/>
      <c r="X303" s="20"/>
      <c r="Y303" s="6"/>
    </row>
    <row r="304" spans="1:26" ht="13.5" thickBot="1" x14ac:dyDescent="0.25">
      <c r="F304" s="20" t="s">
        <v>36</v>
      </c>
      <c r="G304" s="30"/>
      <c r="H304" s="6" t="s">
        <v>21</v>
      </c>
      <c r="I304" s="31">
        <f>SUM(I293:I303)</f>
        <v>11</v>
      </c>
      <c r="Y304" s="6"/>
    </row>
    <row r="305" spans="1:26" ht="15.75" thickBot="1" x14ac:dyDescent="0.3">
      <c r="J305" s="47"/>
      <c r="K305" s="51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51"/>
      <c r="Y305" s="47"/>
      <c r="Z305" s="60"/>
    </row>
    <row r="306" spans="1:26" ht="15.75" thickBot="1" x14ac:dyDescent="0.3">
      <c r="M306" s="62"/>
      <c r="N306" s="62"/>
    </row>
    <row r="307" spans="1:26" ht="31.5" x14ac:dyDescent="0.25">
      <c r="A307" s="99">
        <v>28</v>
      </c>
      <c r="B307" s="68"/>
      <c r="C307" s="76" t="s">
        <v>160</v>
      </c>
      <c r="F307" s="9" t="s">
        <v>3</v>
      </c>
      <c r="H307" s="42" t="s">
        <v>66</v>
      </c>
      <c r="I307" s="43"/>
      <c r="J307" s="49" t="s">
        <v>98</v>
      </c>
      <c r="K307" s="49" t="s">
        <v>94</v>
      </c>
      <c r="L307" s="50" t="s">
        <v>200</v>
      </c>
      <c r="M307" s="50" t="s">
        <v>201</v>
      </c>
      <c r="N307" s="49" t="s">
        <v>95</v>
      </c>
      <c r="O307" s="50" t="s">
        <v>203</v>
      </c>
      <c r="P307" s="49" t="s">
        <v>96</v>
      </c>
      <c r="Q307" s="49" t="s">
        <v>205</v>
      </c>
      <c r="R307" s="49" t="s">
        <v>102</v>
      </c>
      <c r="S307" s="49" t="s">
        <v>100</v>
      </c>
      <c r="T307" s="49" t="s">
        <v>210</v>
      </c>
      <c r="U307" s="49" t="s">
        <v>206</v>
      </c>
      <c r="V307" s="49" t="s">
        <v>207</v>
      </c>
      <c r="W307" s="49" t="s">
        <v>208</v>
      </c>
      <c r="X307" s="132" t="s">
        <v>209</v>
      </c>
      <c r="Y307" s="132" t="s">
        <v>214</v>
      </c>
    </row>
    <row r="308" spans="1:26" x14ac:dyDescent="0.2">
      <c r="F308" s="52">
        <v>12000</v>
      </c>
      <c r="G308" s="6"/>
      <c r="H308" s="6"/>
      <c r="I308" s="29">
        <v>1</v>
      </c>
      <c r="J308" s="6"/>
      <c r="K308" s="29">
        <v>1</v>
      </c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20"/>
      <c r="Y308" s="6"/>
    </row>
    <row r="309" spans="1:26" x14ac:dyDescent="0.2">
      <c r="F309" s="52">
        <v>12000</v>
      </c>
      <c r="G309" s="6"/>
      <c r="H309" s="6"/>
      <c r="I309" s="29">
        <v>1</v>
      </c>
      <c r="J309" s="6"/>
      <c r="K309" s="29">
        <v>1</v>
      </c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20"/>
      <c r="Y309" s="6"/>
    </row>
    <row r="310" spans="1:26" x14ac:dyDescent="0.2">
      <c r="F310" s="52">
        <v>12000</v>
      </c>
      <c r="G310" s="6"/>
      <c r="H310" s="6"/>
      <c r="I310" s="29">
        <v>1</v>
      </c>
      <c r="J310" s="6"/>
      <c r="K310" s="6">
        <v>1</v>
      </c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20"/>
      <c r="Y310" s="6"/>
    </row>
    <row r="311" spans="1:26" x14ac:dyDescent="0.2">
      <c r="F311" s="52">
        <v>18000</v>
      </c>
      <c r="G311" s="6"/>
      <c r="H311" s="6"/>
      <c r="I311" s="6">
        <v>1</v>
      </c>
      <c r="J311" s="6"/>
      <c r="K311" s="6"/>
      <c r="L311" s="6"/>
      <c r="M311" s="6"/>
      <c r="N311" s="6">
        <v>1</v>
      </c>
      <c r="O311" s="6"/>
      <c r="P311" s="6"/>
      <c r="Q311" s="6"/>
      <c r="R311" s="6"/>
      <c r="S311" s="6"/>
      <c r="T311" s="6"/>
      <c r="U311" s="6"/>
      <c r="V311" s="6"/>
      <c r="W311" s="6"/>
      <c r="X311" s="20"/>
      <c r="Y311" s="6"/>
    </row>
    <row r="312" spans="1:26" ht="13.5" thickBot="1" x14ac:dyDescent="0.25">
      <c r="F312" s="20" t="s">
        <v>36</v>
      </c>
      <c r="G312" s="30"/>
      <c r="H312" s="6" t="s">
        <v>21</v>
      </c>
      <c r="I312" s="31">
        <f>SUM(I308:I311)</f>
        <v>4</v>
      </c>
      <c r="Y312" s="6"/>
    </row>
    <row r="313" spans="1:26" ht="15.75" thickBot="1" x14ac:dyDescent="0.3"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51"/>
      <c r="Y313" s="47"/>
      <c r="Z313" s="60"/>
    </row>
    <row r="315" spans="1:26" ht="13.5" thickBot="1" x14ac:dyDescent="0.25"/>
    <row r="316" spans="1:26" ht="31.5" x14ac:dyDescent="0.25">
      <c r="A316" s="99">
        <v>29</v>
      </c>
      <c r="B316" s="108"/>
      <c r="C316" s="76" t="s">
        <v>175</v>
      </c>
      <c r="F316" s="65" t="s">
        <v>3</v>
      </c>
      <c r="H316" s="222" t="s">
        <v>66</v>
      </c>
      <c r="I316" s="223"/>
      <c r="J316" s="49" t="s">
        <v>98</v>
      </c>
      <c r="K316" s="49" t="s">
        <v>94</v>
      </c>
      <c r="L316" s="50" t="s">
        <v>200</v>
      </c>
      <c r="M316" s="50" t="s">
        <v>201</v>
      </c>
      <c r="N316" s="49" t="s">
        <v>95</v>
      </c>
      <c r="O316" s="50" t="s">
        <v>203</v>
      </c>
      <c r="P316" s="49" t="s">
        <v>96</v>
      </c>
      <c r="Q316" s="49" t="s">
        <v>205</v>
      </c>
      <c r="R316" s="49" t="s">
        <v>102</v>
      </c>
      <c r="S316" s="49" t="s">
        <v>100</v>
      </c>
      <c r="T316" s="49" t="s">
        <v>210</v>
      </c>
      <c r="U316" s="49" t="s">
        <v>206</v>
      </c>
      <c r="V316" s="49" t="s">
        <v>207</v>
      </c>
      <c r="W316" s="49" t="s">
        <v>208</v>
      </c>
      <c r="X316" s="132" t="s">
        <v>209</v>
      </c>
      <c r="Y316" s="132" t="s">
        <v>214</v>
      </c>
    </row>
    <row r="317" spans="1:26" x14ac:dyDescent="0.2">
      <c r="F317" s="6"/>
      <c r="G317" s="6"/>
      <c r="H317" s="6"/>
      <c r="I317" s="6">
        <v>0</v>
      </c>
    </row>
    <row r="318" spans="1:26" ht="13.5" thickBot="1" x14ac:dyDescent="0.25">
      <c r="F318" s="6"/>
      <c r="G318" s="6"/>
      <c r="H318" s="6"/>
      <c r="I318" s="6"/>
    </row>
    <row r="319" spans="1:26" ht="13.5" thickBot="1" x14ac:dyDescent="0.25">
      <c r="F319" s="20" t="s">
        <v>36</v>
      </c>
      <c r="H319" s="6"/>
      <c r="I319" s="6">
        <f>SUM(I317:I318)</f>
        <v>0</v>
      </c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51"/>
      <c r="Y319" s="47"/>
      <c r="Z319" s="53">
        <f>I319</f>
        <v>0</v>
      </c>
    </row>
    <row r="320" spans="1:26" ht="14.25" customHeight="1" x14ac:dyDescent="0.2"/>
    <row r="321" spans="1:26" ht="13.5" thickBot="1" x14ac:dyDescent="0.25"/>
    <row r="322" spans="1:26" ht="47.25" x14ac:dyDescent="0.25">
      <c r="A322" s="99">
        <v>30</v>
      </c>
      <c r="B322" s="68"/>
      <c r="C322" s="76" t="s">
        <v>176</v>
      </c>
      <c r="F322" s="9" t="s">
        <v>3</v>
      </c>
      <c r="H322" s="218" t="s">
        <v>66</v>
      </c>
      <c r="I322" s="219"/>
      <c r="J322" s="49" t="s">
        <v>98</v>
      </c>
      <c r="K322" s="49" t="s">
        <v>94</v>
      </c>
      <c r="L322" s="50" t="s">
        <v>200</v>
      </c>
      <c r="M322" s="50" t="s">
        <v>201</v>
      </c>
      <c r="N322" s="49" t="s">
        <v>95</v>
      </c>
      <c r="O322" s="50" t="s">
        <v>203</v>
      </c>
      <c r="P322" s="49" t="s">
        <v>96</v>
      </c>
      <c r="Q322" s="49" t="s">
        <v>205</v>
      </c>
      <c r="R322" s="49" t="s">
        <v>102</v>
      </c>
      <c r="S322" s="49" t="s">
        <v>100</v>
      </c>
      <c r="T322" s="49" t="s">
        <v>210</v>
      </c>
      <c r="U322" s="49" t="s">
        <v>206</v>
      </c>
      <c r="V322" s="49" t="s">
        <v>207</v>
      </c>
      <c r="W322" s="49" t="s">
        <v>208</v>
      </c>
      <c r="X322" s="132" t="s">
        <v>209</v>
      </c>
      <c r="Y322" s="132" t="s">
        <v>214</v>
      </c>
    </row>
    <row r="323" spans="1:26" x14ac:dyDescent="0.2">
      <c r="F323" s="52">
        <v>9000</v>
      </c>
      <c r="G323" s="6"/>
      <c r="H323" s="6"/>
      <c r="I323" s="29">
        <v>1</v>
      </c>
      <c r="J323" s="29">
        <v>1</v>
      </c>
      <c r="K323" s="20"/>
      <c r="L323" s="6"/>
      <c r="M323" s="6"/>
      <c r="N323" s="31"/>
      <c r="O323" s="6"/>
      <c r="P323" s="6"/>
      <c r="Q323" s="6"/>
      <c r="R323" s="6"/>
      <c r="S323" s="6"/>
      <c r="T323" s="6"/>
      <c r="U323" s="6"/>
      <c r="V323" s="6"/>
      <c r="W323" s="6"/>
      <c r="X323" s="20"/>
      <c r="Y323" s="6"/>
    </row>
    <row r="324" spans="1:26" ht="13.5" customHeight="1" x14ac:dyDescent="0.2">
      <c r="F324" s="52">
        <v>9000</v>
      </c>
      <c r="G324" s="6"/>
      <c r="H324" s="6"/>
      <c r="I324" s="29">
        <v>1</v>
      </c>
      <c r="J324" s="29">
        <v>1</v>
      </c>
      <c r="K324" s="20"/>
      <c r="L324" s="6"/>
      <c r="M324" s="6"/>
      <c r="N324" s="31"/>
      <c r="O324" s="6"/>
      <c r="P324" s="6"/>
      <c r="Q324" s="6"/>
      <c r="R324" s="6"/>
      <c r="S324" s="6"/>
      <c r="T324" s="6"/>
      <c r="U324" s="6"/>
      <c r="V324" s="6"/>
      <c r="W324" s="6"/>
      <c r="X324" s="20"/>
      <c r="Y324" s="6"/>
    </row>
    <row r="325" spans="1:26" ht="13.5" customHeight="1" x14ac:dyDescent="0.2">
      <c r="F325" s="52">
        <v>9000</v>
      </c>
      <c r="G325" s="6"/>
      <c r="H325" s="6"/>
      <c r="I325" s="29">
        <v>1</v>
      </c>
      <c r="J325" s="29">
        <v>1</v>
      </c>
      <c r="K325" s="20"/>
      <c r="L325" s="6"/>
      <c r="M325" s="6"/>
      <c r="N325" s="31"/>
      <c r="O325" s="6"/>
      <c r="P325" s="6"/>
      <c r="Q325" s="6"/>
      <c r="R325" s="6"/>
      <c r="S325" s="6"/>
      <c r="T325" s="6"/>
      <c r="U325" s="6"/>
      <c r="V325" s="6"/>
      <c r="W325" s="6"/>
      <c r="X325" s="20"/>
      <c r="Y325" s="6"/>
    </row>
    <row r="326" spans="1:26" ht="14.25" customHeight="1" x14ac:dyDescent="0.2">
      <c r="F326" s="52">
        <v>9000</v>
      </c>
      <c r="G326" s="6"/>
      <c r="H326" s="6"/>
      <c r="I326" s="6">
        <v>1</v>
      </c>
      <c r="J326" s="6">
        <v>1</v>
      </c>
      <c r="L326" s="6"/>
      <c r="M326" s="6"/>
      <c r="N326" s="31"/>
      <c r="O326" s="6"/>
      <c r="P326" s="6"/>
      <c r="Q326" s="6"/>
      <c r="R326" s="6"/>
      <c r="S326" s="6"/>
      <c r="T326" s="6"/>
      <c r="U326" s="6"/>
      <c r="V326" s="6"/>
      <c r="W326" s="6"/>
      <c r="X326" s="20"/>
      <c r="Y326" s="6"/>
    </row>
    <row r="327" spans="1:26" ht="18" customHeight="1" x14ac:dyDescent="0.2">
      <c r="F327" s="52">
        <v>12000</v>
      </c>
      <c r="H327" s="6"/>
      <c r="I327" s="6">
        <v>1</v>
      </c>
      <c r="J327" s="6"/>
      <c r="K327" s="20">
        <v>1</v>
      </c>
      <c r="L327" s="6"/>
      <c r="M327" s="6"/>
      <c r="N327" s="31"/>
      <c r="O327" s="6"/>
      <c r="P327" s="6"/>
      <c r="Q327" s="6"/>
      <c r="R327" s="6"/>
      <c r="S327" s="6"/>
      <c r="T327" s="6"/>
      <c r="U327" s="6"/>
      <c r="V327" s="6"/>
      <c r="W327" s="6"/>
      <c r="X327" s="20"/>
      <c r="Y327" s="6"/>
    </row>
    <row r="328" spans="1:26" x14ac:dyDescent="0.2">
      <c r="F328" s="52">
        <v>18000</v>
      </c>
      <c r="H328" s="6"/>
      <c r="I328" s="6">
        <v>1</v>
      </c>
      <c r="J328" s="6"/>
      <c r="K328" s="20"/>
      <c r="L328" s="6"/>
      <c r="M328" s="6"/>
      <c r="N328" s="31">
        <v>1</v>
      </c>
      <c r="O328" s="6"/>
      <c r="P328" s="6"/>
      <c r="Q328" s="6"/>
      <c r="R328" s="6"/>
      <c r="S328" s="6"/>
      <c r="T328" s="6"/>
      <c r="U328" s="6"/>
      <c r="V328" s="6"/>
      <c r="W328" s="6"/>
      <c r="X328" s="20"/>
      <c r="Y328" s="6"/>
    </row>
    <row r="329" spans="1:26" x14ac:dyDescent="0.2">
      <c r="F329" s="52">
        <v>18000</v>
      </c>
      <c r="H329" s="6"/>
      <c r="I329" s="6">
        <v>1</v>
      </c>
      <c r="J329" s="6"/>
      <c r="K329" s="20"/>
      <c r="L329" s="6"/>
      <c r="M329" s="6"/>
      <c r="N329" s="31">
        <v>1</v>
      </c>
      <c r="O329" s="6"/>
      <c r="P329" s="6"/>
      <c r="Q329" s="6"/>
      <c r="R329" s="6"/>
      <c r="S329" s="6"/>
      <c r="T329" s="6"/>
      <c r="U329" s="6"/>
      <c r="V329" s="6"/>
      <c r="W329" s="6"/>
      <c r="X329" s="20"/>
      <c r="Y329" s="6"/>
    </row>
    <row r="330" spans="1:26" x14ac:dyDescent="0.2">
      <c r="F330" s="52">
        <v>18000</v>
      </c>
      <c r="H330" s="6"/>
      <c r="I330" s="6">
        <v>1</v>
      </c>
      <c r="J330" s="6"/>
      <c r="K330" s="20"/>
      <c r="L330" s="6"/>
      <c r="M330" s="6"/>
      <c r="N330" s="31">
        <v>1</v>
      </c>
      <c r="O330" s="6"/>
      <c r="P330" s="6"/>
      <c r="Q330" s="6"/>
      <c r="R330" s="6"/>
      <c r="S330" s="6"/>
      <c r="T330" s="6"/>
      <c r="U330" s="6"/>
      <c r="V330" s="6"/>
      <c r="W330" s="6"/>
      <c r="X330" s="20"/>
      <c r="Y330" s="6"/>
    </row>
    <row r="331" spans="1:26" x14ac:dyDescent="0.2">
      <c r="F331" s="52">
        <v>24000</v>
      </c>
      <c r="H331" s="6"/>
      <c r="I331" s="6">
        <v>1</v>
      </c>
      <c r="J331" s="6"/>
      <c r="K331" s="20"/>
      <c r="L331" s="6"/>
      <c r="M331" s="6"/>
      <c r="N331" s="31"/>
      <c r="O331" s="6"/>
      <c r="P331" s="6">
        <v>1</v>
      </c>
      <c r="Q331" s="6"/>
      <c r="R331" s="6"/>
      <c r="S331" s="6"/>
      <c r="T331" s="6"/>
      <c r="U331" s="6"/>
      <c r="V331" s="6"/>
      <c r="W331" s="6"/>
      <c r="X331" s="20"/>
      <c r="Y331" s="6"/>
    </row>
    <row r="332" spans="1:26" x14ac:dyDescent="0.2">
      <c r="F332" s="52">
        <v>24000</v>
      </c>
      <c r="H332" s="6"/>
      <c r="I332" s="6">
        <v>1</v>
      </c>
      <c r="J332" s="6"/>
      <c r="K332" s="20"/>
      <c r="L332" s="6"/>
      <c r="M332" s="6"/>
      <c r="N332" s="31"/>
      <c r="O332" s="6"/>
      <c r="P332" s="6">
        <v>1</v>
      </c>
      <c r="Q332" s="6"/>
      <c r="R332" s="6"/>
      <c r="S332" s="6"/>
      <c r="T332" s="6"/>
      <c r="U332" s="6"/>
      <c r="V332" s="6"/>
      <c r="W332" s="6"/>
      <c r="X332" s="20"/>
      <c r="Y332" s="6"/>
    </row>
    <row r="333" spans="1:26" ht="13.5" thickBot="1" x14ac:dyDescent="0.25">
      <c r="F333" s="20" t="s">
        <v>36</v>
      </c>
      <c r="G333" s="30"/>
      <c r="H333" s="6" t="s">
        <v>21</v>
      </c>
      <c r="I333" s="31">
        <f>SUM(I323:I332)</f>
        <v>10</v>
      </c>
      <c r="Y333" s="6"/>
    </row>
    <row r="334" spans="1:26" ht="17.25" customHeight="1" thickBot="1" x14ac:dyDescent="0.3"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51"/>
      <c r="Y334" s="47"/>
      <c r="Z334" s="60"/>
    </row>
    <row r="335" spans="1:26" ht="24.75" customHeight="1" thickBot="1" x14ac:dyDescent="0.25"/>
    <row r="336" spans="1:26" ht="31.5" x14ac:dyDescent="0.25">
      <c r="A336" s="99">
        <v>31</v>
      </c>
      <c r="B336" s="68"/>
      <c r="C336" s="76" t="s">
        <v>177</v>
      </c>
      <c r="F336" s="9" t="s">
        <v>3</v>
      </c>
      <c r="H336" s="218" t="s">
        <v>66</v>
      </c>
      <c r="I336" s="219"/>
      <c r="J336" s="78" t="s">
        <v>98</v>
      </c>
      <c r="K336" s="78" t="s">
        <v>94</v>
      </c>
      <c r="L336" s="50" t="s">
        <v>200</v>
      </c>
      <c r="M336" s="50" t="s">
        <v>201</v>
      </c>
      <c r="N336" s="78" t="s">
        <v>95</v>
      </c>
      <c r="O336" s="50" t="s">
        <v>203</v>
      </c>
      <c r="P336" s="78" t="s">
        <v>96</v>
      </c>
      <c r="Q336" s="49" t="s">
        <v>205</v>
      </c>
      <c r="R336" s="49" t="s">
        <v>102</v>
      </c>
      <c r="S336" s="49" t="s">
        <v>100</v>
      </c>
      <c r="T336" s="49" t="s">
        <v>210</v>
      </c>
      <c r="U336" s="49" t="s">
        <v>206</v>
      </c>
      <c r="V336" s="49" t="s">
        <v>207</v>
      </c>
      <c r="W336" s="49" t="s">
        <v>208</v>
      </c>
      <c r="X336" s="132" t="s">
        <v>209</v>
      </c>
      <c r="Y336" s="132" t="s">
        <v>214</v>
      </c>
    </row>
    <row r="337" spans="3:26" x14ac:dyDescent="0.2">
      <c r="F337" s="52">
        <v>9000</v>
      </c>
      <c r="H337" s="6"/>
      <c r="I337" s="6">
        <v>1</v>
      </c>
      <c r="J337" s="6">
        <v>1</v>
      </c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3:26" x14ac:dyDescent="0.2">
      <c r="F338" s="52">
        <v>9000</v>
      </c>
      <c r="H338" s="6"/>
      <c r="I338" s="6">
        <v>1</v>
      </c>
      <c r="J338" s="6">
        <v>1</v>
      </c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3:26" x14ac:dyDescent="0.2">
      <c r="F339" s="52">
        <v>9000</v>
      </c>
      <c r="H339" s="6"/>
      <c r="I339" s="6">
        <v>1</v>
      </c>
      <c r="J339" s="6">
        <v>1</v>
      </c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3:26" x14ac:dyDescent="0.2">
      <c r="F340" s="52">
        <v>12000</v>
      </c>
      <c r="G340" s="6"/>
      <c r="H340" s="23"/>
      <c r="I340" s="44">
        <v>1</v>
      </c>
      <c r="J340" s="23"/>
      <c r="K340" s="44">
        <v>1</v>
      </c>
      <c r="L340" s="6"/>
      <c r="M340" s="6"/>
      <c r="N340" s="6"/>
      <c r="O340" s="6"/>
      <c r="P340" s="23"/>
      <c r="Q340" s="6"/>
      <c r="R340" s="6"/>
      <c r="S340" s="6"/>
      <c r="T340" s="6"/>
      <c r="U340" s="6"/>
      <c r="V340" s="6"/>
      <c r="W340" s="6"/>
      <c r="X340" s="6"/>
    </row>
    <row r="341" spans="3:26" x14ac:dyDescent="0.2">
      <c r="F341" s="52">
        <v>12000</v>
      </c>
      <c r="G341" s="6"/>
      <c r="H341" s="6"/>
      <c r="I341" s="29">
        <v>1</v>
      </c>
      <c r="J341" s="6"/>
      <c r="K341" s="29">
        <v>1</v>
      </c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3:26" x14ac:dyDescent="0.2">
      <c r="F342" s="52">
        <v>18000</v>
      </c>
      <c r="G342" s="6"/>
      <c r="H342" s="6"/>
      <c r="I342" s="29">
        <v>1</v>
      </c>
      <c r="J342" s="6"/>
      <c r="K342" s="6"/>
      <c r="L342" s="6"/>
      <c r="M342" s="6"/>
      <c r="N342" s="23">
        <v>1</v>
      </c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3:26" x14ac:dyDescent="0.2">
      <c r="F343" s="52">
        <v>18000</v>
      </c>
      <c r="G343" s="30"/>
      <c r="H343" s="6"/>
      <c r="I343" s="29">
        <v>1</v>
      </c>
      <c r="J343" s="6"/>
      <c r="K343" s="6"/>
      <c r="L343" s="6"/>
      <c r="M343" s="6"/>
      <c r="N343" s="6">
        <v>1</v>
      </c>
      <c r="O343" s="6"/>
      <c r="P343" s="29"/>
      <c r="Q343" s="6"/>
      <c r="R343" s="6"/>
      <c r="S343" s="6"/>
      <c r="T343" s="6"/>
      <c r="U343" s="6"/>
      <c r="V343" s="6"/>
      <c r="W343" s="6"/>
      <c r="X343" s="6"/>
    </row>
    <row r="344" spans="3:26" x14ac:dyDescent="0.2">
      <c r="F344" s="52">
        <v>18000</v>
      </c>
      <c r="G344" s="30"/>
      <c r="H344" s="6"/>
      <c r="I344" s="29">
        <v>1</v>
      </c>
      <c r="J344" s="6"/>
      <c r="K344" s="6"/>
      <c r="L344" s="6"/>
      <c r="M344" s="6"/>
      <c r="N344" s="29">
        <v>1</v>
      </c>
      <c r="O344" s="6"/>
      <c r="P344" s="29"/>
      <c r="Q344" s="6"/>
      <c r="R344" s="6"/>
      <c r="S344" s="6"/>
      <c r="T344" s="6"/>
      <c r="U344" s="6"/>
      <c r="V344" s="6"/>
      <c r="W344" s="6"/>
      <c r="X344" s="6"/>
    </row>
    <row r="345" spans="3:26" x14ac:dyDescent="0.2">
      <c r="F345" s="52">
        <v>18000</v>
      </c>
      <c r="G345" s="30"/>
      <c r="H345" s="6"/>
      <c r="I345" s="29">
        <v>1</v>
      </c>
      <c r="J345" s="6"/>
      <c r="K345" s="6"/>
      <c r="L345" s="6"/>
      <c r="M345" s="6"/>
      <c r="N345" s="29">
        <v>1</v>
      </c>
      <c r="O345" s="6"/>
      <c r="P345" s="29"/>
      <c r="Q345" s="6"/>
      <c r="R345" s="6"/>
      <c r="S345" s="6"/>
      <c r="T345" s="6"/>
      <c r="U345" s="6"/>
      <c r="V345" s="6"/>
      <c r="W345" s="6"/>
      <c r="X345" s="6"/>
    </row>
    <row r="346" spans="3:26" x14ac:dyDescent="0.2">
      <c r="F346" s="52">
        <v>24000</v>
      </c>
      <c r="G346" s="30"/>
      <c r="H346" s="6"/>
      <c r="I346" s="6">
        <v>1</v>
      </c>
      <c r="J346" s="6"/>
      <c r="K346" s="6"/>
      <c r="L346" s="6"/>
      <c r="M346" s="6"/>
      <c r="N346" s="6"/>
      <c r="O346" s="6"/>
      <c r="P346" s="29">
        <v>1</v>
      </c>
      <c r="Q346" s="6"/>
      <c r="R346" s="6"/>
      <c r="S346" s="6"/>
      <c r="T346" s="6"/>
      <c r="U346" s="6"/>
      <c r="V346" s="6"/>
      <c r="W346" s="6"/>
      <c r="X346" s="6"/>
    </row>
    <row r="347" spans="3:26" x14ac:dyDescent="0.2">
      <c r="F347" s="52">
        <v>24000</v>
      </c>
      <c r="H347" s="6"/>
      <c r="I347" s="6">
        <v>1</v>
      </c>
      <c r="J347" s="6"/>
      <c r="K347" s="6"/>
      <c r="L347" s="6"/>
      <c r="M347" s="6"/>
      <c r="N347" s="6"/>
      <c r="O347" s="6"/>
      <c r="P347" s="29">
        <v>1</v>
      </c>
      <c r="Q347" s="6"/>
      <c r="R347" s="6"/>
      <c r="S347" s="6"/>
      <c r="T347" s="6"/>
      <c r="U347" s="6"/>
      <c r="V347" s="6"/>
      <c r="W347" s="6"/>
      <c r="X347" s="6"/>
    </row>
    <row r="348" spans="3:26" x14ac:dyDescent="0.2">
      <c r="F348" s="52">
        <v>24000</v>
      </c>
      <c r="G348" s="31"/>
      <c r="H348" s="6"/>
      <c r="I348" s="6">
        <v>1</v>
      </c>
      <c r="J348" s="6"/>
      <c r="K348" s="6"/>
      <c r="L348" s="6"/>
      <c r="M348" s="6"/>
      <c r="N348" s="6"/>
      <c r="O348" s="6"/>
      <c r="P348" s="6">
        <v>1</v>
      </c>
      <c r="Q348" s="6"/>
      <c r="R348" s="6"/>
      <c r="S348" s="6"/>
      <c r="T348" s="6"/>
      <c r="U348" s="6"/>
      <c r="V348" s="6"/>
      <c r="W348" s="6"/>
      <c r="X348" s="6"/>
    </row>
    <row r="349" spans="3:26" x14ac:dyDescent="0.2">
      <c r="F349" s="20" t="s">
        <v>36</v>
      </c>
      <c r="G349" s="30"/>
      <c r="H349" s="6" t="s">
        <v>21</v>
      </c>
      <c r="I349" s="31">
        <f>SUM(I337:I348)</f>
        <v>12</v>
      </c>
    </row>
    <row r="350" spans="3:26" ht="15" x14ac:dyDescent="0.25"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6"/>
    </row>
    <row r="351" spans="3:26" ht="13.5" thickBot="1" x14ac:dyDescent="0.25"/>
    <row r="352" spans="3:26" ht="16.5" thickBot="1" x14ac:dyDescent="0.3">
      <c r="C352" s="77" t="s">
        <v>192</v>
      </c>
    </row>
    <row r="353" spans="1:26" ht="31.5" x14ac:dyDescent="0.25">
      <c r="A353" s="99">
        <v>32</v>
      </c>
      <c r="B353" s="68"/>
      <c r="C353" s="76" t="s">
        <v>126</v>
      </c>
      <c r="F353" s="9" t="s">
        <v>3</v>
      </c>
      <c r="G353" s="6"/>
      <c r="H353" s="222" t="s">
        <v>66</v>
      </c>
      <c r="I353" s="223"/>
      <c r="J353" s="49" t="s">
        <v>93</v>
      </c>
      <c r="K353" s="49" t="s">
        <v>94</v>
      </c>
      <c r="L353" s="118" t="s">
        <v>200</v>
      </c>
      <c r="M353" s="118" t="s">
        <v>201</v>
      </c>
      <c r="N353" s="78" t="s">
        <v>95</v>
      </c>
      <c r="O353" s="118" t="s">
        <v>203</v>
      </c>
      <c r="P353" s="78" t="s">
        <v>96</v>
      </c>
      <c r="Q353" s="78" t="s">
        <v>205</v>
      </c>
      <c r="R353" s="49" t="s">
        <v>102</v>
      </c>
      <c r="S353" s="49" t="s">
        <v>100</v>
      </c>
      <c r="T353" s="49" t="s">
        <v>210</v>
      </c>
      <c r="U353" s="78" t="s">
        <v>206</v>
      </c>
      <c r="V353" s="78" t="s">
        <v>207</v>
      </c>
      <c r="W353" s="78" t="s">
        <v>208</v>
      </c>
      <c r="X353" s="133" t="s">
        <v>209</v>
      </c>
      <c r="Y353" s="132" t="s">
        <v>214</v>
      </c>
    </row>
    <row r="354" spans="1:26" x14ac:dyDescent="0.2">
      <c r="F354" s="7">
        <v>9000</v>
      </c>
      <c r="H354" s="6"/>
      <c r="I354" s="6">
        <v>1</v>
      </c>
      <c r="J354" s="31">
        <v>1</v>
      </c>
      <c r="K354" s="6">
        <v>1</v>
      </c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6" ht="13.5" thickBot="1" x14ac:dyDescent="0.25">
      <c r="F355" s="7">
        <v>12000</v>
      </c>
      <c r="H355" s="6"/>
      <c r="I355" s="6">
        <v>1</v>
      </c>
      <c r="J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6" ht="15.75" thickBot="1" x14ac:dyDescent="0.3">
      <c r="B356" s="24"/>
      <c r="C356" s="88"/>
      <c r="D356" s="25"/>
      <c r="E356" s="25"/>
      <c r="F356" s="20" t="s">
        <v>36</v>
      </c>
      <c r="G356" s="30"/>
      <c r="H356" s="6" t="s">
        <v>21</v>
      </c>
      <c r="I356" s="31">
        <f>SUM(I354:I355)</f>
        <v>2</v>
      </c>
      <c r="J356" s="46"/>
      <c r="K356" s="46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112"/>
      <c r="Z356" s="53"/>
    </row>
    <row r="357" spans="1:26" ht="18.75" customHeight="1" x14ac:dyDescent="0.2"/>
    <row r="358" spans="1:26" ht="16.5" customHeight="1" thickBot="1" x14ac:dyDescent="0.25"/>
    <row r="359" spans="1:26" ht="32.25" thickBot="1" x14ac:dyDescent="0.3">
      <c r="A359" s="99">
        <v>33</v>
      </c>
      <c r="B359" s="68"/>
      <c r="C359" s="76" t="s">
        <v>127</v>
      </c>
      <c r="F359" s="9" t="s">
        <v>3</v>
      </c>
      <c r="H359" s="222" t="s">
        <v>66</v>
      </c>
      <c r="I359" s="223"/>
      <c r="J359" s="78" t="s">
        <v>93</v>
      </c>
      <c r="K359" s="78" t="s">
        <v>94</v>
      </c>
      <c r="L359" s="118" t="s">
        <v>200</v>
      </c>
      <c r="M359" s="118" t="s">
        <v>201</v>
      </c>
      <c r="N359" s="78" t="s">
        <v>95</v>
      </c>
      <c r="O359" s="118" t="s">
        <v>203</v>
      </c>
      <c r="P359" s="118" t="s">
        <v>96</v>
      </c>
      <c r="Q359" s="78" t="s">
        <v>205</v>
      </c>
      <c r="R359" s="49" t="s">
        <v>102</v>
      </c>
      <c r="S359" s="49" t="s">
        <v>100</v>
      </c>
      <c r="T359" s="49" t="s">
        <v>210</v>
      </c>
      <c r="U359" s="78" t="s">
        <v>206</v>
      </c>
      <c r="V359" s="78" t="s">
        <v>207</v>
      </c>
      <c r="W359" s="78" t="s">
        <v>208</v>
      </c>
      <c r="X359" s="133" t="s">
        <v>209</v>
      </c>
      <c r="Y359" s="132" t="s">
        <v>214</v>
      </c>
    </row>
    <row r="360" spans="1:26" ht="15.75" thickBot="1" x14ac:dyDescent="0.25">
      <c r="C360" s="87" t="s">
        <v>90</v>
      </c>
      <c r="D360" t="s">
        <v>89</v>
      </c>
      <c r="E360" t="s">
        <v>88</v>
      </c>
      <c r="F360" s="52">
        <v>24000</v>
      </c>
      <c r="H360" s="6"/>
      <c r="I360" s="6">
        <v>1</v>
      </c>
      <c r="J360" s="6"/>
      <c r="K360" s="6"/>
      <c r="L360" s="6"/>
      <c r="M360" s="6"/>
      <c r="N360" s="6"/>
      <c r="O360" s="6"/>
      <c r="P360" s="6">
        <v>1</v>
      </c>
      <c r="Q360" s="6"/>
      <c r="R360" s="6"/>
      <c r="S360" s="6"/>
      <c r="T360" s="6"/>
      <c r="U360" s="6"/>
      <c r="V360" s="6"/>
      <c r="W360" s="6"/>
      <c r="X360" s="6"/>
    </row>
    <row r="361" spans="1:26" ht="13.5" thickBot="1" x14ac:dyDescent="0.25">
      <c r="F361" s="20" t="s">
        <v>36</v>
      </c>
      <c r="G361" s="30"/>
      <c r="H361" s="6" t="s">
        <v>21</v>
      </c>
      <c r="I361" s="31">
        <f>SUM(I359:I360)</f>
        <v>1</v>
      </c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6" ht="15.75" thickBot="1" x14ac:dyDescent="0.3"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112"/>
      <c r="Z362" s="60">
        <f>SUM(P362:Q362)</f>
        <v>0</v>
      </c>
    </row>
    <row r="365" spans="1:26" ht="13.5" thickBot="1" x14ac:dyDescent="0.25"/>
    <row r="366" spans="1:26" ht="48" thickBot="1" x14ac:dyDescent="0.3">
      <c r="A366" s="99">
        <v>34</v>
      </c>
      <c r="B366" s="68"/>
      <c r="C366" s="76" t="s">
        <v>128</v>
      </c>
      <c r="F366" s="9" t="s">
        <v>3</v>
      </c>
      <c r="H366" s="222" t="s">
        <v>66</v>
      </c>
      <c r="I366" s="223"/>
      <c r="J366" s="78" t="s">
        <v>93</v>
      </c>
      <c r="K366" s="78" t="s">
        <v>94</v>
      </c>
      <c r="L366" s="118" t="s">
        <v>200</v>
      </c>
      <c r="M366" s="118" t="s">
        <v>201</v>
      </c>
      <c r="N366" s="118" t="s">
        <v>95</v>
      </c>
      <c r="O366" s="118" t="s">
        <v>203</v>
      </c>
      <c r="P366" s="118" t="s">
        <v>96</v>
      </c>
      <c r="Q366" s="78" t="s">
        <v>205</v>
      </c>
      <c r="R366" s="49" t="s">
        <v>102</v>
      </c>
      <c r="S366" s="49" t="s">
        <v>100</v>
      </c>
      <c r="T366" s="49" t="s">
        <v>210</v>
      </c>
      <c r="U366" s="78" t="s">
        <v>206</v>
      </c>
      <c r="V366" s="78" t="s">
        <v>207</v>
      </c>
      <c r="W366" s="78" t="s">
        <v>208</v>
      </c>
      <c r="X366" s="133" t="s">
        <v>209</v>
      </c>
      <c r="Y366" s="132" t="s">
        <v>214</v>
      </c>
    </row>
    <row r="367" spans="1:26" ht="15.75" thickBot="1" x14ac:dyDescent="0.25">
      <c r="C367" s="87" t="s">
        <v>90</v>
      </c>
      <c r="D367" t="s">
        <v>89</v>
      </c>
      <c r="E367" t="s">
        <v>88</v>
      </c>
      <c r="F367" s="52">
        <v>18000</v>
      </c>
      <c r="H367" s="6"/>
      <c r="I367" s="6">
        <v>1</v>
      </c>
      <c r="J367" s="6"/>
      <c r="K367" s="6"/>
      <c r="L367" s="6"/>
      <c r="M367" s="6"/>
      <c r="N367" s="6">
        <v>1</v>
      </c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6" ht="13.5" thickBot="1" x14ac:dyDescent="0.25">
      <c r="F368" s="52">
        <v>18000</v>
      </c>
      <c r="H368" s="6"/>
      <c r="I368" s="6">
        <v>1</v>
      </c>
      <c r="J368" s="6"/>
      <c r="K368" s="6"/>
      <c r="L368" s="6"/>
      <c r="M368" s="6"/>
      <c r="N368" s="6">
        <v>1</v>
      </c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6" ht="15.75" thickBot="1" x14ac:dyDescent="0.3">
      <c r="F369" s="20" t="s">
        <v>36</v>
      </c>
      <c r="G369" s="30"/>
      <c r="H369" s="6" t="s">
        <v>21</v>
      </c>
      <c r="I369" s="31">
        <f>SUM(I367:I368)</f>
        <v>2</v>
      </c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112"/>
      <c r="Z369" s="60"/>
    </row>
    <row r="371" spans="1:26" ht="15.75" customHeight="1" thickBot="1" x14ac:dyDescent="0.25"/>
    <row r="372" spans="1:26" ht="48" thickBot="1" x14ac:dyDescent="0.3">
      <c r="A372" s="99">
        <v>35</v>
      </c>
      <c r="B372" s="68"/>
      <c r="C372" s="76" t="s">
        <v>129</v>
      </c>
      <c r="F372" s="9" t="s">
        <v>3</v>
      </c>
      <c r="H372" s="222" t="s">
        <v>66</v>
      </c>
      <c r="I372" s="223"/>
      <c r="J372" s="78" t="s">
        <v>93</v>
      </c>
      <c r="K372" s="78" t="s">
        <v>94</v>
      </c>
      <c r="L372" s="118" t="s">
        <v>200</v>
      </c>
      <c r="M372" s="118" t="s">
        <v>201</v>
      </c>
      <c r="N372" s="118" t="s">
        <v>95</v>
      </c>
      <c r="O372" s="118" t="s">
        <v>203</v>
      </c>
      <c r="P372" s="118" t="s">
        <v>96</v>
      </c>
      <c r="Q372" s="78" t="s">
        <v>205</v>
      </c>
      <c r="R372" s="49" t="s">
        <v>102</v>
      </c>
      <c r="S372" s="49" t="s">
        <v>100</v>
      </c>
      <c r="T372" s="49" t="s">
        <v>210</v>
      </c>
      <c r="U372" s="78" t="s">
        <v>206</v>
      </c>
      <c r="V372" s="78" t="s">
        <v>207</v>
      </c>
      <c r="W372" s="78" t="s">
        <v>208</v>
      </c>
      <c r="X372" s="133" t="s">
        <v>209</v>
      </c>
      <c r="Y372" s="132" t="s">
        <v>214</v>
      </c>
    </row>
    <row r="373" spans="1:26" ht="15.75" thickBot="1" x14ac:dyDescent="0.25">
      <c r="C373" s="87" t="s">
        <v>90</v>
      </c>
      <c r="D373" t="s">
        <v>89</v>
      </c>
      <c r="E373" t="s">
        <v>88</v>
      </c>
      <c r="F373" s="52">
        <v>18000</v>
      </c>
      <c r="H373" s="6"/>
      <c r="I373" s="6">
        <v>1</v>
      </c>
      <c r="J373" s="6"/>
      <c r="K373" s="6"/>
      <c r="L373" s="6"/>
      <c r="M373" s="6"/>
      <c r="N373" s="6">
        <v>1</v>
      </c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6" ht="13.5" thickBot="1" x14ac:dyDescent="0.25">
      <c r="F374" s="52">
        <v>18000</v>
      </c>
      <c r="H374" s="6"/>
      <c r="I374" s="6">
        <v>1</v>
      </c>
      <c r="J374" s="6"/>
      <c r="K374" s="6"/>
      <c r="L374" s="6"/>
      <c r="M374" s="6"/>
      <c r="N374" s="6">
        <v>1</v>
      </c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6" ht="15.75" thickBot="1" x14ac:dyDescent="0.3">
      <c r="F375" s="20" t="s">
        <v>36</v>
      </c>
      <c r="G375" s="30"/>
      <c r="H375" s="6" t="s">
        <v>21</v>
      </c>
      <c r="I375" s="31">
        <f>SUM(I373:I374)</f>
        <v>2</v>
      </c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112"/>
      <c r="Z375" s="60"/>
    </row>
    <row r="378" spans="1:26" ht="13.5" thickBot="1" x14ac:dyDescent="0.25"/>
    <row r="379" spans="1:26" ht="32.25" thickBot="1" x14ac:dyDescent="0.3">
      <c r="A379" s="99">
        <v>36</v>
      </c>
      <c r="B379" s="68"/>
      <c r="C379" s="76" t="s">
        <v>130</v>
      </c>
      <c r="F379" s="9" t="s">
        <v>3</v>
      </c>
      <c r="H379" s="222" t="s">
        <v>66</v>
      </c>
      <c r="I379" s="223"/>
      <c r="J379" s="78" t="s">
        <v>93</v>
      </c>
      <c r="K379" s="78" t="s">
        <v>94</v>
      </c>
      <c r="L379" s="118" t="s">
        <v>200</v>
      </c>
      <c r="M379" s="118" t="s">
        <v>201</v>
      </c>
      <c r="N379" s="118" t="s">
        <v>95</v>
      </c>
      <c r="O379" s="118" t="s">
        <v>203</v>
      </c>
      <c r="P379" s="118" t="s">
        <v>96</v>
      </c>
      <c r="Q379" s="78" t="s">
        <v>205</v>
      </c>
      <c r="R379" s="49" t="s">
        <v>102</v>
      </c>
      <c r="S379" s="49" t="s">
        <v>100</v>
      </c>
      <c r="T379" s="49" t="s">
        <v>210</v>
      </c>
      <c r="U379" s="78" t="s">
        <v>206</v>
      </c>
      <c r="V379" s="78" t="s">
        <v>207</v>
      </c>
      <c r="W379" s="78" t="s">
        <v>208</v>
      </c>
      <c r="X379" s="133" t="s">
        <v>209</v>
      </c>
      <c r="Y379" s="132" t="s">
        <v>214</v>
      </c>
    </row>
    <row r="380" spans="1:26" ht="15.75" thickBot="1" x14ac:dyDescent="0.25">
      <c r="C380" s="87" t="s">
        <v>90</v>
      </c>
      <c r="D380" t="s">
        <v>89</v>
      </c>
      <c r="E380" t="s">
        <v>88</v>
      </c>
      <c r="F380" s="52">
        <v>18000</v>
      </c>
      <c r="H380" s="6"/>
      <c r="I380" s="6">
        <v>1</v>
      </c>
      <c r="J380" s="6"/>
      <c r="K380" s="6"/>
      <c r="L380" s="6"/>
      <c r="M380" s="6"/>
      <c r="N380" s="6">
        <v>1</v>
      </c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6" ht="13.5" thickBot="1" x14ac:dyDescent="0.25">
      <c r="F381" s="52">
        <v>18000</v>
      </c>
      <c r="H381" s="6"/>
      <c r="I381" s="6">
        <v>1</v>
      </c>
      <c r="J381" s="6"/>
      <c r="K381" s="6"/>
      <c r="L381" s="6"/>
      <c r="M381" s="6"/>
      <c r="N381" s="6">
        <v>1</v>
      </c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6" ht="15.75" thickBot="1" x14ac:dyDescent="0.3">
      <c r="F382" s="20" t="s">
        <v>36</v>
      </c>
      <c r="G382" s="30"/>
      <c r="H382" s="6" t="s">
        <v>21</v>
      </c>
      <c r="I382" s="31">
        <f>SUM(I380:I381)</f>
        <v>2</v>
      </c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112"/>
      <c r="Z382" s="60">
        <f>SUM(N382:O382)</f>
        <v>0</v>
      </c>
    </row>
    <row r="383" spans="1:26" ht="15" x14ac:dyDescent="0.25">
      <c r="X383" s="62"/>
      <c r="Y383" s="62"/>
    </row>
    <row r="384" spans="1:26" ht="13.5" thickBot="1" x14ac:dyDescent="0.25"/>
    <row r="385" spans="1:26" ht="31.5" x14ac:dyDescent="0.25">
      <c r="A385" s="99">
        <v>37</v>
      </c>
      <c r="B385" s="108"/>
      <c r="C385" s="75" t="s">
        <v>178</v>
      </c>
      <c r="D385" s="98"/>
      <c r="E385" s="98"/>
      <c r="F385" s="9" t="s">
        <v>3</v>
      </c>
      <c r="H385" s="222" t="s">
        <v>66</v>
      </c>
      <c r="I385" s="223"/>
      <c r="J385" s="78" t="s">
        <v>93</v>
      </c>
      <c r="K385" s="78" t="s">
        <v>94</v>
      </c>
      <c r="L385" s="118" t="s">
        <v>200</v>
      </c>
      <c r="M385" s="118" t="s">
        <v>201</v>
      </c>
      <c r="N385" s="118" t="s">
        <v>95</v>
      </c>
      <c r="O385" s="118" t="s">
        <v>203</v>
      </c>
      <c r="P385" s="118" t="s">
        <v>96</v>
      </c>
      <c r="Q385" s="78" t="s">
        <v>205</v>
      </c>
      <c r="R385" s="49" t="s">
        <v>102</v>
      </c>
      <c r="S385" s="49" t="s">
        <v>100</v>
      </c>
      <c r="T385" s="49" t="s">
        <v>210</v>
      </c>
      <c r="U385" s="78" t="s">
        <v>206</v>
      </c>
      <c r="V385" s="78" t="s">
        <v>207</v>
      </c>
      <c r="W385" s="78" t="s">
        <v>208</v>
      </c>
      <c r="X385" s="133" t="s">
        <v>209</v>
      </c>
      <c r="Y385" s="132" t="s">
        <v>214</v>
      </c>
    </row>
    <row r="386" spans="1:26" ht="18.75" customHeight="1" thickBot="1" x14ac:dyDescent="0.25">
      <c r="H386" s="6"/>
      <c r="I386" s="6">
        <v>0</v>
      </c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6" ht="18.75" customHeight="1" thickBot="1" x14ac:dyDescent="0.25">
      <c r="F387" s="20" t="s">
        <v>36</v>
      </c>
      <c r="H387" s="6"/>
      <c r="I387" s="6">
        <f>SUM(I386)</f>
        <v>0</v>
      </c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51"/>
      <c r="Y387" s="112"/>
      <c r="Z387" s="127">
        <f>I387</f>
        <v>0</v>
      </c>
    </row>
    <row r="388" spans="1:26" ht="18.75" customHeight="1" x14ac:dyDescent="0.2">
      <c r="X388" s="125"/>
      <c r="Y388" s="125"/>
    </row>
    <row r="389" spans="1:26" ht="15.75" customHeight="1" thickBot="1" x14ac:dyDescent="0.25"/>
    <row r="390" spans="1:26" ht="48" thickBot="1" x14ac:dyDescent="0.3">
      <c r="A390" s="99" t="s">
        <v>179</v>
      </c>
      <c r="B390" s="68"/>
      <c r="C390" s="76" t="s">
        <v>131</v>
      </c>
      <c r="F390" s="9" t="s">
        <v>3</v>
      </c>
      <c r="H390" s="222" t="s">
        <v>66</v>
      </c>
      <c r="I390" s="223"/>
      <c r="J390" s="78" t="s">
        <v>93</v>
      </c>
      <c r="K390" s="78" t="s">
        <v>94</v>
      </c>
      <c r="L390" s="118" t="s">
        <v>200</v>
      </c>
      <c r="M390" s="118" t="s">
        <v>201</v>
      </c>
      <c r="N390" s="118" t="s">
        <v>95</v>
      </c>
      <c r="O390" s="118" t="s">
        <v>203</v>
      </c>
      <c r="P390" s="118" t="s">
        <v>96</v>
      </c>
      <c r="Q390" s="78" t="s">
        <v>205</v>
      </c>
      <c r="R390" s="49" t="s">
        <v>102</v>
      </c>
      <c r="S390" s="49" t="s">
        <v>100</v>
      </c>
      <c r="T390" s="49" t="s">
        <v>210</v>
      </c>
      <c r="U390" s="78" t="s">
        <v>206</v>
      </c>
      <c r="V390" s="78" t="s">
        <v>207</v>
      </c>
      <c r="W390" s="78" t="s">
        <v>208</v>
      </c>
      <c r="X390" s="133" t="s">
        <v>209</v>
      </c>
      <c r="Y390" s="132" t="s">
        <v>214</v>
      </c>
    </row>
    <row r="391" spans="1:26" ht="15.75" thickBot="1" x14ac:dyDescent="0.25">
      <c r="C391" s="87" t="s">
        <v>90</v>
      </c>
      <c r="D391" t="s">
        <v>89</v>
      </c>
      <c r="E391" t="s">
        <v>88</v>
      </c>
      <c r="F391" s="52">
        <v>18000</v>
      </c>
      <c r="H391" s="6"/>
      <c r="I391" s="6">
        <v>1</v>
      </c>
      <c r="J391" s="6"/>
      <c r="K391" s="6"/>
      <c r="L391" s="6"/>
      <c r="M391" s="6"/>
      <c r="N391" s="6">
        <v>1</v>
      </c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6" ht="13.5" thickBot="1" x14ac:dyDescent="0.25">
      <c r="F392" s="20" t="s">
        <v>36</v>
      </c>
      <c r="G392" s="30"/>
      <c r="H392" s="6" t="s">
        <v>21</v>
      </c>
      <c r="I392" s="31">
        <f>SUM(I390:I391)</f>
        <v>1</v>
      </c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6" ht="15.75" thickBot="1" x14ac:dyDescent="0.3"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112"/>
      <c r="Z393" s="60">
        <f>SUM(N393:O393)</f>
        <v>0</v>
      </c>
    </row>
    <row r="395" spans="1:26" ht="13.5" thickBot="1" x14ac:dyDescent="0.25"/>
    <row r="396" spans="1:26" ht="16.5" thickBot="1" x14ac:dyDescent="0.3">
      <c r="C396" s="77" t="s">
        <v>97</v>
      </c>
    </row>
    <row r="397" spans="1:26" ht="13.5" thickBot="1" x14ac:dyDescent="0.25"/>
    <row r="398" spans="1:26" ht="32.25" thickBot="1" x14ac:dyDescent="0.3">
      <c r="A398" s="99">
        <v>43</v>
      </c>
      <c r="B398" s="68"/>
      <c r="C398" s="76" t="s">
        <v>132</v>
      </c>
      <c r="F398" s="9" t="s">
        <v>3</v>
      </c>
      <c r="H398" s="42" t="s">
        <v>66</v>
      </c>
      <c r="I398" s="43"/>
      <c r="J398" s="78" t="s">
        <v>93</v>
      </c>
      <c r="K398" s="49" t="s">
        <v>94</v>
      </c>
      <c r="L398" s="118" t="s">
        <v>200</v>
      </c>
      <c r="M398" s="118" t="s">
        <v>201</v>
      </c>
      <c r="N398" s="118" t="s">
        <v>95</v>
      </c>
      <c r="O398" s="118" t="s">
        <v>203</v>
      </c>
      <c r="P398" s="118" t="s">
        <v>96</v>
      </c>
      <c r="Q398" s="78" t="s">
        <v>205</v>
      </c>
      <c r="R398" s="49" t="s">
        <v>102</v>
      </c>
      <c r="S398" s="78" t="s">
        <v>100</v>
      </c>
      <c r="T398" s="49" t="s">
        <v>210</v>
      </c>
      <c r="U398" s="78" t="s">
        <v>206</v>
      </c>
      <c r="V398" s="78" t="s">
        <v>207</v>
      </c>
      <c r="W398" s="78" t="s">
        <v>208</v>
      </c>
      <c r="X398" s="133" t="s">
        <v>209</v>
      </c>
      <c r="Y398" s="132" t="s">
        <v>214</v>
      </c>
    </row>
    <row r="399" spans="1:26" ht="15.75" thickBot="1" x14ac:dyDescent="0.25">
      <c r="C399" s="87" t="s">
        <v>90</v>
      </c>
      <c r="D399" t="s">
        <v>89</v>
      </c>
      <c r="E399" t="s">
        <v>88</v>
      </c>
      <c r="F399" s="54">
        <v>12000</v>
      </c>
      <c r="H399" s="29"/>
      <c r="I399" s="29">
        <v>17</v>
      </c>
      <c r="J399" s="6"/>
      <c r="K399" s="29">
        <v>17</v>
      </c>
      <c r="L399" s="6"/>
      <c r="M399" s="6"/>
      <c r="N399" s="6"/>
      <c r="O399" s="6"/>
      <c r="P399" s="6"/>
      <c r="Q399" s="20"/>
      <c r="R399" s="20"/>
      <c r="S399" s="20"/>
      <c r="T399" s="6"/>
      <c r="U399" s="31"/>
      <c r="V399" s="6"/>
      <c r="W399" s="6"/>
      <c r="X399" s="6"/>
    </row>
    <row r="400" spans="1:26" ht="13.5" thickBot="1" x14ac:dyDescent="0.25"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20"/>
      <c r="R400" s="20"/>
      <c r="S400" s="20"/>
      <c r="T400" s="6"/>
      <c r="U400" s="31"/>
      <c r="V400" s="6"/>
      <c r="W400" s="6"/>
      <c r="X400" s="6"/>
    </row>
    <row r="401" spans="1:26" ht="15.75" thickBot="1" x14ac:dyDescent="0.3">
      <c r="J401" s="47"/>
      <c r="K401" s="55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112"/>
      <c r="Z401" s="60">
        <f>SUM(K401:L401)</f>
        <v>0</v>
      </c>
    </row>
    <row r="403" spans="1:26" ht="13.5" thickBot="1" x14ac:dyDescent="0.25"/>
    <row r="404" spans="1:26" ht="32.25" thickBot="1" x14ac:dyDescent="0.3">
      <c r="A404" s="99">
        <v>44</v>
      </c>
      <c r="B404" s="68"/>
      <c r="C404" s="76" t="s">
        <v>133</v>
      </c>
      <c r="F404" s="9" t="s">
        <v>3</v>
      </c>
      <c r="H404" s="218" t="s">
        <v>66</v>
      </c>
      <c r="I404" s="219"/>
      <c r="J404" s="78" t="s">
        <v>93</v>
      </c>
      <c r="K404" s="49" t="s">
        <v>94</v>
      </c>
      <c r="L404" s="118" t="s">
        <v>200</v>
      </c>
      <c r="M404" s="118" t="s">
        <v>201</v>
      </c>
      <c r="N404" s="118" t="s">
        <v>95</v>
      </c>
      <c r="O404" s="118" t="s">
        <v>203</v>
      </c>
      <c r="P404" s="49" t="s">
        <v>96</v>
      </c>
      <c r="Q404" s="78" t="s">
        <v>205</v>
      </c>
      <c r="R404" s="49" t="s">
        <v>102</v>
      </c>
      <c r="S404" s="78" t="s">
        <v>100</v>
      </c>
      <c r="T404" s="49" t="s">
        <v>210</v>
      </c>
      <c r="U404" s="78" t="s">
        <v>206</v>
      </c>
      <c r="V404" s="78" t="s">
        <v>207</v>
      </c>
      <c r="W404" s="78" t="s">
        <v>208</v>
      </c>
      <c r="X404" s="133" t="s">
        <v>209</v>
      </c>
      <c r="Y404" s="132" t="s">
        <v>214</v>
      </c>
    </row>
    <row r="405" spans="1:26" ht="15.75" thickBot="1" x14ac:dyDescent="0.25">
      <c r="C405" s="87" t="s">
        <v>90</v>
      </c>
      <c r="D405" t="s">
        <v>89</v>
      </c>
      <c r="E405" t="s">
        <v>88</v>
      </c>
      <c r="F405" s="54">
        <v>12000</v>
      </c>
      <c r="H405" s="29"/>
      <c r="I405" s="29">
        <v>1</v>
      </c>
      <c r="J405" s="6"/>
      <c r="K405" s="29">
        <v>1</v>
      </c>
      <c r="L405" s="6"/>
      <c r="M405" s="6"/>
      <c r="N405" s="6"/>
      <c r="O405" s="6"/>
      <c r="P405" s="6">
        <v>1</v>
      </c>
      <c r="Q405" s="20"/>
      <c r="R405" s="20"/>
      <c r="S405" s="20"/>
      <c r="T405" s="6"/>
      <c r="U405" s="31"/>
      <c r="V405" s="6"/>
      <c r="W405" s="6"/>
      <c r="X405" s="6"/>
    </row>
    <row r="406" spans="1:26" x14ac:dyDescent="0.2">
      <c r="F406" s="6">
        <v>12000</v>
      </c>
      <c r="G406" s="6"/>
      <c r="H406" s="6"/>
      <c r="I406" s="6">
        <v>1</v>
      </c>
      <c r="J406" s="6"/>
      <c r="K406" s="6">
        <v>1</v>
      </c>
      <c r="L406" s="6"/>
      <c r="M406" s="6"/>
      <c r="N406" s="6"/>
      <c r="O406" s="6"/>
      <c r="P406" s="6">
        <v>1</v>
      </c>
      <c r="Q406" s="20"/>
      <c r="R406" s="20"/>
      <c r="S406" s="20"/>
      <c r="T406" s="6"/>
      <c r="U406" s="31"/>
      <c r="V406" s="6"/>
      <c r="W406" s="6"/>
      <c r="X406" s="6"/>
    </row>
    <row r="407" spans="1:26" x14ac:dyDescent="0.2">
      <c r="F407" s="6">
        <v>12000</v>
      </c>
      <c r="H407" s="6"/>
      <c r="I407" s="6">
        <v>1</v>
      </c>
      <c r="J407" s="6"/>
      <c r="K407" s="6">
        <v>1</v>
      </c>
      <c r="L407" s="6"/>
      <c r="M407" s="6"/>
      <c r="N407" s="6"/>
      <c r="O407" s="6"/>
      <c r="P407" s="6"/>
      <c r="Q407" s="20"/>
      <c r="R407" s="20"/>
      <c r="S407" s="20"/>
      <c r="T407" s="6"/>
      <c r="U407" s="31"/>
      <c r="V407" s="6"/>
      <c r="W407" s="6"/>
      <c r="X407" s="6"/>
    </row>
    <row r="408" spans="1:26" x14ac:dyDescent="0.2">
      <c r="F408" s="6">
        <v>24000</v>
      </c>
      <c r="H408" s="6"/>
      <c r="I408" s="6">
        <v>1</v>
      </c>
      <c r="J408" s="6"/>
      <c r="K408" s="6"/>
      <c r="L408" s="6"/>
      <c r="M408" s="6"/>
      <c r="N408" s="6"/>
      <c r="O408" s="6"/>
      <c r="P408" s="6"/>
      <c r="Q408" s="20"/>
      <c r="R408" s="20"/>
      <c r="S408" s="20"/>
      <c r="T408" s="6"/>
      <c r="U408" s="31"/>
      <c r="V408" s="6"/>
      <c r="W408" s="6"/>
      <c r="X408" s="6"/>
    </row>
    <row r="409" spans="1:26" x14ac:dyDescent="0.2">
      <c r="F409" s="6">
        <v>24000</v>
      </c>
      <c r="H409" s="6"/>
      <c r="I409" s="6">
        <v>1</v>
      </c>
      <c r="J409" s="6"/>
      <c r="K409" s="6"/>
      <c r="L409" s="6"/>
      <c r="M409" s="6"/>
      <c r="N409" s="6"/>
      <c r="O409" s="6"/>
      <c r="P409" s="6"/>
      <c r="Q409" s="20"/>
      <c r="R409" s="20"/>
      <c r="S409" s="20"/>
      <c r="T409" s="6"/>
      <c r="U409" s="31"/>
      <c r="V409" s="6"/>
      <c r="W409" s="6"/>
      <c r="X409" s="6"/>
    </row>
    <row r="410" spans="1:26" ht="13.5" thickBot="1" x14ac:dyDescent="0.25">
      <c r="F410" s="20" t="s">
        <v>36</v>
      </c>
      <c r="G410" s="30"/>
      <c r="H410" s="6" t="s">
        <v>21</v>
      </c>
      <c r="I410" s="31">
        <f>SUM(I405:I409)</f>
        <v>5</v>
      </c>
    </row>
    <row r="411" spans="1:26" ht="15.75" thickBot="1" x14ac:dyDescent="0.3">
      <c r="J411" s="47"/>
      <c r="K411" s="47"/>
      <c r="L411" s="47"/>
      <c r="M411" s="47"/>
      <c r="N411" s="47"/>
      <c r="O411" s="47"/>
      <c r="P411" s="47"/>
      <c r="Q411" s="51"/>
      <c r="R411" s="51"/>
      <c r="S411" s="51"/>
      <c r="T411" s="47"/>
      <c r="U411" s="135"/>
      <c r="V411" s="47"/>
      <c r="W411" s="47"/>
      <c r="X411" s="47"/>
      <c r="Y411" s="112"/>
      <c r="Z411" s="60">
        <f>SUM(K411:P411)</f>
        <v>0</v>
      </c>
    </row>
    <row r="414" spans="1:26" ht="13.5" thickBot="1" x14ac:dyDescent="0.25"/>
    <row r="415" spans="1:26" ht="48" thickBot="1" x14ac:dyDescent="0.3">
      <c r="A415" s="99">
        <v>45</v>
      </c>
      <c r="B415" s="68"/>
      <c r="C415" s="76" t="s">
        <v>134</v>
      </c>
      <c r="F415" s="9" t="s">
        <v>3</v>
      </c>
      <c r="H415" s="218" t="s">
        <v>66</v>
      </c>
      <c r="I415" s="219"/>
      <c r="J415" s="49" t="s">
        <v>98</v>
      </c>
      <c r="K415" s="49" t="s">
        <v>94</v>
      </c>
      <c r="L415" s="118" t="s">
        <v>200</v>
      </c>
      <c r="M415" s="118" t="s">
        <v>201</v>
      </c>
      <c r="N415" s="49" t="s">
        <v>95</v>
      </c>
      <c r="O415" s="118" t="s">
        <v>203</v>
      </c>
      <c r="P415" s="49" t="s">
        <v>96</v>
      </c>
      <c r="Q415" s="78" t="s">
        <v>205</v>
      </c>
      <c r="R415" s="49" t="s">
        <v>102</v>
      </c>
      <c r="S415" s="49" t="s">
        <v>100</v>
      </c>
      <c r="T415" s="49" t="s">
        <v>99</v>
      </c>
      <c r="U415" s="78" t="s">
        <v>206</v>
      </c>
      <c r="V415" s="78" t="s">
        <v>207</v>
      </c>
      <c r="W415" s="78" t="s">
        <v>208</v>
      </c>
      <c r="X415" s="133" t="s">
        <v>209</v>
      </c>
      <c r="Y415" s="132" t="s">
        <v>214</v>
      </c>
    </row>
    <row r="416" spans="1:26" ht="15.75" thickBot="1" x14ac:dyDescent="0.25">
      <c r="C416" s="87" t="s">
        <v>90</v>
      </c>
      <c r="D416" t="s">
        <v>89</v>
      </c>
      <c r="E416" t="s">
        <v>88</v>
      </c>
      <c r="F416" s="54">
        <v>9000</v>
      </c>
      <c r="H416" s="29"/>
      <c r="I416" s="29">
        <v>1</v>
      </c>
      <c r="J416" s="29">
        <v>1</v>
      </c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31"/>
      <c r="V416" s="6"/>
      <c r="W416" s="6"/>
      <c r="X416" s="6"/>
    </row>
    <row r="417" spans="1:26" x14ac:dyDescent="0.2">
      <c r="F417" s="6">
        <v>12000</v>
      </c>
      <c r="G417" s="6"/>
      <c r="H417" s="6"/>
      <c r="I417" s="6">
        <v>1</v>
      </c>
      <c r="J417" s="6"/>
      <c r="K417" s="44">
        <v>1</v>
      </c>
      <c r="L417" s="6"/>
      <c r="M417" s="6"/>
      <c r="N417" s="6"/>
      <c r="O417" s="6"/>
      <c r="P417" s="6"/>
      <c r="Q417" s="6"/>
      <c r="R417" s="6"/>
      <c r="S417" s="6"/>
      <c r="T417" s="6"/>
      <c r="U417" s="31"/>
      <c r="V417" s="6"/>
      <c r="W417" s="6"/>
      <c r="X417" s="6"/>
    </row>
    <row r="418" spans="1:26" x14ac:dyDescent="0.2">
      <c r="F418" s="6">
        <v>18000</v>
      </c>
      <c r="H418" s="6"/>
      <c r="I418" s="6">
        <v>1</v>
      </c>
      <c r="J418" s="6"/>
      <c r="K418" s="6"/>
      <c r="L418" s="6"/>
      <c r="M418" s="6"/>
      <c r="N418" s="6">
        <v>1</v>
      </c>
      <c r="O418" s="6"/>
      <c r="P418" s="6"/>
      <c r="Q418" s="6"/>
      <c r="R418" s="6"/>
      <c r="S418" s="6"/>
      <c r="T418" s="6"/>
      <c r="U418" s="31"/>
      <c r="V418" s="6"/>
      <c r="W418" s="6"/>
      <c r="X418" s="6"/>
    </row>
    <row r="419" spans="1:26" x14ac:dyDescent="0.2">
      <c r="F419" s="6">
        <v>24000</v>
      </c>
      <c r="H419" s="6"/>
      <c r="I419" s="6">
        <v>1</v>
      </c>
      <c r="J419" s="6"/>
      <c r="K419" s="6"/>
      <c r="L419" s="6"/>
      <c r="M419" s="6"/>
      <c r="N419" s="6"/>
      <c r="O419" s="6"/>
      <c r="P419" s="6">
        <v>1</v>
      </c>
      <c r="Q419" s="6"/>
      <c r="R419" s="6"/>
      <c r="S419" s="6"/>
      <c r="T419" s="6"/>
      <c r="U419" s="31"/>
      <c r="V419" s="6"/>
      <c r="W419" s="6"/>
      <c r="X419" s="6"/>
    </row>
    <row r="420" spans="1:26" x14ac:dyDescent="0.2">
      <c r="F420" s="6">
        <v>36000</v>
      </c>
      <c r="H420" s="6"/>
      <c r="I420" s="6">
        <v>1</v>
      </c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>
        <v>1</v>
      </c>
      <c r="U420" s="31"/>
      <c r="V420" s="6"/>
      <c r="W420" s="6"/>
      <c r="X420" s="6"/>
    </row>
    <row r="421" spans="1:26" ht="13.5" thickBot="1" x14ac:dyDescent="0.25">
      <c r="F421" s="20" t="s">
        <v>36</v>
      </c>
      <c r="G421" s="30"/>
      <c r="H421" s="6" t="s">
        <v>21</v>
      </c>
      <c r="I421" s="31">
        <f>SUM(I416:I420)</f>
        <v>5</v>
      </c>
    </row>
    <row r="422" spans="1:26" ht="15.75" thickBot="1" x14ac:dyDescent="0.3">
      <c r="J422" s="47"/>
      <c r="K422" s="51"/>
      <c r="L422" s="47"/>
      <c r="M422" s="47"/>
      <c r="N422" s="47"/>
      <c r="O422" s="47"/>
      <c r="P422" s="51"/>
      <c r="Q422" s="51"/>
      <c r="R422" s="51"/>
      <c r="S422" s="51"/>
      <c r="T422" s="51"/>
      <c r="U422" s="47"/>
      <c r="V422" s="47"/>
      <c r="W422" s="47"/>
      <c r="X422" s="47"/>
      <c r="Y422" s="112"/>
      <c r="Z422" s="60">
        <f>SUM(J422:T422)</f>
        <v>0</v>
      </c>
    </row>
    <row r="426" spans="1:26" ht="13.5" thickBot="1" x14ac:dyDescent="0.25"/>
    <row r="427" spans="1:26" ht="48" thickBot="1" x14ac:dyDescent="0.3">
      <c r="A427" s="99">
        <v>46</v>
      </c>
      <c r="B427" s="68"/>
      <c r="C427" s="76" t="s">
        <v>135</v>
      </c>
      <c r="F427" s="9" t="s">
        <v>3</v>
      </c>
      <c r="H427" s="218" t="s">
        <v>66</v>
      </c>
      <c r="I427" s="219"/>
      <c r="J427" s="49" t="s">
        <v>98</v>
      </c>
      <c r="K427" s="49" t="s">
        <v>94</v>
      </c>
      <c r="L427" s="118" t="s">
        <v>200</v>
      </c>
      <c r="M427" s="118" t="s">
        <v>201</v>
      </c>
      <c r="N427" s="78" t="s">
        <v>95</v>
      </c>
      <c r="O427" s="118" t="s">
        <v>203</v>
      </c>
      <c r="P427" s="78" t="s">
        <v>96</v>
      </c>
      <c r="Q427" s="78" t="s">
        <v>205</v>
      </c>
      <c r="R427" s="49" t="s">
        <v>102</v>
      </c>
      <c r="S427" s="49" t="s">
        <v>100</v>
      </c>
      <c r="T427" s="78" t="s">
        <v>99</v>
      </c>
      <c r="U427" s="78" t="s">
        <v>206</v>
      </c>
      <c r="V427" s="78" t="s">
        <v>207</v>
      </c>
      <c r="W427" s="78" t="s">
        <v>208</v>
      </c>
      <c r="X427" s="133" t="s">
        <v>209</v>
      </c>
      <c r="Y427" s="132" t="s">
        <v>214</v>
      </c>
    </row>
    <row r="428" spans="1:26" ht="15.75" thickBot="1" x14ac:dyDescent="0.25">
      <c r="C428" s="87" t="s">
        <v>90</v>
      </c>
      <c r="D428" t="s">
        <v>89</v>
      </c>
      <c r="E428" t="s">
        <v>88</v>
      </c>
      <c r="F428" s="52">
        <v>9000</v>
      </c>
      <c r="H428" s="29"/>
      <c r="I428" s="29">
        <v>1</v>
      </c>
      <c r="J428" s="29">
        <v>1</v>
      </c>
      <c r="K428" s="20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6" x14ac:dyDescent="0.2">
      <c r="F429" s="52">
        <v>9000</v>
      </c>
      <c r="G429" s="6"/>
      <c r="H429" s="6"/>
      <c r="I429" s="6">
        <v>1</v>
      </c>
      <c r="J429" s="6">
        <v>1</v>
      </c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6" x14ac:dyDescent="0.2">
      <c r="F430" s="52">
        <v>9000</v>
      </c>
      <c r="H430" s="6"/>
      <c r="I430" s="6">
        <v>1</v>
      </c>
      <c r="J430" s="6">
        <v>1</v>
      </c>
      <c r="K430" s="20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6" x14ac:dyDescent="0.2">
      <c r="F431" s="52">
        <v>9000</v>
      </c>
      <c r="H431" s="6"/>
      <c r="I431" s="6">
        <v>1</v>
      </c>
      <c r="J431" s="6">
        <v>1</v>
      </c>
      <c r="K431" s="20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6" x14ac:dyDescent="0.2">
      <c r="F432" s="52">
        <v>33000</v>
      </c>
      <c r="H432" s="6"/>
      <c r="I432" s="6">
        <v>1</v>
      </c>
      <c r="J432" s="6"/>
      <c r="K432" s="6"/>
      <c r="L432" s="6"/>
      <c r="M432" s="6"/>
      <c r="N432" s="6"/>
      <c r="O432" s="6"/>
      <c r="P432" s="6"/>
      <c r="Q432" s="6"/>
      <c r="R432" s="6"/>
      <c r="S432" s="6">
        <v>1</v>
      </c>
      <c r="T432" s="6"/>
      <c r="U432" s="6"/>
      <c r="V432" s="6"/>
      <c r="W432" s="6"/>
      <c r="X432" s="6"/>
    </row>
    <row r="433" spans="1:26" ht="13.5" thickBot="1" x14ac:dyDescent="0.25">
      <c r="F433" s="20" t="s">
        <v>36</v>
      </c>
      <c r="G433" s="30"/>
      <c r="H433" s="6" t="s">
        <v>21</v>
      </c>
      <c r="I433" s="31">
        <f>SUM(I428:I432)</f>
        <v>5</v>
      </c>
    </row>
    <row r="434" spans="1:26" ht="15.75" thickBot="1" x14ac:dyDescent="0.3">
      <c r="J434" s="47"/>
      <c r="K434" s="51"/>
      <c r="L434" s="47"/>
      <c r="M434" s="47"/>
      <c r="N434" s="47"/>
      <c r="O434" s="47"/>
      <c r="P434" s="47"/>
      <c r="Q434" s="47"/>
      <c r="R434" s="51"/>
      <c r="S434" s="51"/>
      <c r="T434" s="47"/>
      <c r="U434" s="46"/>
      <c r="V434" s="47"/>
      <c r="W434" s="47"/>
      <c r="X434" s="47"/>
      <c r="Y434" s="112"/>
      <c r="Z434" s="60">
        <f>SUM(J434:S434)</f>
        <v>0</v>
      </c>
    </row>
    <row r="437" spans="1:26" ht="13.5" thickBot="1" x14ac:dyDescent="0.25"/>
    <row r="438" spans="1:26" ht="48" thickBot="1" x14ac:dyDescent="0.3">
      <c r="A438" s="99">
        <v>47</v>
      </c>
      <c r="B438" s="68"/>
      <c r="C438" s="76" t="s">
        <v>136</v>
      </c>
      <c r="F438" s="9" t="s">
        <v>3</v>
      </c>
      <c r="H438" s="218" t="s">
        <v>66</v>
      </c>
      <c r="I438" s="219"/>
      <c r="J438" s="49" t="s">
        <v>98</v>
      </c>
      <c r="K438" s="49" t="s">
        <v>94</v>
      </c>
      <c r="L438" s="118" t="s">
        <v>200</v>
      </c>
      <c r="M438" s="118" t="s">
        <v>201</v>
      </c>
      <c r="N438" s="78" t="s">
        <v>95</v>
      </c>
      <c r="O438" s="118" t="s">
        <v>203</v>
      </c>
      <c r="P438" s="78" t="s">
        <v>96</v>
      </c>
      <c r="Q438" s="78" t="s">
        <v>205</v>
      </c>
      <c r="R438" s="49" t="s">
        <v>102</v>
      </c>
      <c r="S438" s="49" t="s">
        <v>100</v>
      </c>
      <c r="T438" s="78" t="s">
        <v>99</v>
      </c>
      <c r="U438" s="78" t="s">
        <v>206</v>
      </c>
      <c r="V438" s="78" t="s">
        <v>207</v>
      </c>
      <c r="W438" s="78" t="s">
        <v>208</v>
      </c>
      <c r="X438" s="133" t="s">
        <v>209</v>
      </c>
      <c r="Y438" s="132" t="s">
        <v>214</v>
      </c>
    </row>
    <row r="439" spans="1:26" ht="18.75" customHeight="1" thickBot="1" x14ac:dyDescent="0.25">
      <c r="C439" s="87" t="s">
        <v>90</v>
      </c>
      <c r="D439" t="s">
        <v>89</v>
      </c>
      <c r="E439" t="s">
        <v>88</v>
      </c>
      <c r="F439" s="6">
        <v>12000</v>
      </c>
      <c r="H439" s="29"/>
      <c r="I439" s="29">
        <v>1</v>
      </c>
      <c r="J439" s="6"/>
      <c r="K439" s="29">
        <v>1</v>
      </c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6" ht="15" customHeight="1" x14ac:dyDescent="0.2">
      <c r="F440" s="6">
        <v>12000</v>
      </c>
      <c r="G440" s="6"/>
      <c r="H440" s="6"/>
      <c r="I440" s="6">
        <v>1</v>
      </c>
      <c r="J440" s="6"/>
      <c r="K440" s="6">
        <v>1</v>
      </c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6" ht="18.75" customHeight="1" x14ac:dyDescent="0.2">
      <c r="F441" s="6">
        <v>12000</v>
      </c>
      <c r="H441" s="6"/>
      <c r="I441" s="6">
        <v>1</v>
      </c>
      <c r="J441" s="6"/>
      <c r="K441" s="6">
        <v>1</v>
      </c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6" ht="16.5" customHeight="1" x14ac:dyDescent="0.2">
      <c r="F442" s="29">
        <v>12000</v>
      </c>
      <c r="G442" s="20"/>
      <c r="H442" s="6"/>
      <c r="I442" s="6">
        <v>1</v>
      </c>
      <c r="J442" s="6"/>
      <c r="K442" s="6">
        <v>1</v>
      </c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6" ht="15.75" customHeight="1" x14ac:dyDescent="0.2">
      <c r="F443" s="6">
        <v>12000</v>
      </c>
      <c r="H443" s="6"/>
      <c r="I443" s="6">
        <v>1</v>
      </c>
      <c r="J443" s="6"/>
      <c r="K443" s="6">
        <v>1</v>
      </c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6" ht="17.25" customHeight="1" x14ac:dyDescent="0.2">
      <c r="F444" s="6">
        <v>12000</v>
      </c>
      <c r="H444" s="6"/>
      <c r="I444" s="6">
        <v>1</v>
      </c>
      <c r="J444" s="6"/>
      <c r="K444" s="6">
        <v>1</v>
      </c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6" ht="13.5" thickBot="1" x14ac:dyDescent="0.25">
      <c r="F445" s="20" t="s">
        <v>36</v>
      </c>
      <c r="G445" s="30"/>
      <c r="H445" s="6" t="s">
        <v>21</v>
      </c>
      <c r="I445" s="31">
        <f>SUM(I434:I444)</f>
        <v>6</v>
      </c>
      <c r="J445" s="6"/>
    </row>
    <row r="446" spans="1:26" ht="15.75" thickBot="1" x14ac:dyDescent="0.3"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112"/>
      <c r="Z446" s="60">
        <f>SUM(K446)</f>
        <v>0</v>
      </c>
    </row>
    <row r="447" spans="1:26" ht="16.5" customHeight="1" x14ac:dyDescent="0.2"/>
    <row r="448" spans="1:26" ht="16.5" customHeight="1" x14ac:dyDescent="0.2"/>
    <row r="449" spans="1:27" ht="17.25" customHeight="1" thickBot="1" x14ac:dyDescent="0.25"/>
    <row r="450" spans="1:27" ht="32.25" thickBot="1" x14ac:dyDescent="0.3">
      <c r="A450" s="99" t="s">
        <v>180</v>
      </c>
      <c r="B450" s="68"/>
      <c r="C450" s="76" t="s">
        <v>137</v>
      </c>
      <c r="F450" s="9" t="s">
        <v>3</v>
      </c>
      <c r="H450" s="218" t="s">
        <v>66</v>
      </c>
      <c r="I450" s="219"/>
      <c r="J450" s="49" t="s">
        <v>98</v>
      </c>
      <c r="K450" s="49" t="s">
        <v>94</v>
      </c>
      <c r="L450" s="118" t="s">
        <v>200</v>
      </c>
      <c r="M450" s="118" t="s">
        <v>201</v>
      </c>
      <c r="N450" s="78" t="s">
        <v>95</v>
      </c>
      <c r="O450" s="118" t="s">
        <v>203</v>
      </c>
      <c r="P450" s="49" t="s">
        <v>96</v>
      </c>
      <c r="Q450" s="78" t="s">
        <v>205</v>
      </c>
      <c r="R450" s="49" t="s">
        <v>102</v>
      </c>
      <c r="S450" s="78" t="s">
        <v>100</v>
      </c>
      <c r="T450" s="78" t="s">
        <v>99</v>
      </c>
      <c r="U450" s="78" t="s">
        <v>206</v>
      </c>
      <c r="V450" s="78" t="s">
        <v>207</v>
      </c>
      <c r="W450" s="78" t="s">
        <v>208</v>
      </c>
      <c r="X450" s="133" t="s">
        <v>209</v>
      </c>
      <c r="Y450" s="132" t="s">
        <v>214</v>
      </c>
    </row>
    <row r="451" spans="1:27" ht="15.75" thickBot="1" x14ac:dyDescent="0.25">
      <c r="C451" s="87" t="s">
        <v>90</v>
      </c>
      <c r="D451" t="s">
        <v>89</v>
      </c>
      <c r="E451" t="s">
        <v>88</v>
      </c>
      <c r="F451" s="52">
        <v>9000</v>
      </c>
      <c r="H451" s="29"/>
      <c r="I451" s="29">
        <v>1</v>
      </c>
      <c r="J451" s="29">
        <v>1</v>
      </c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7" x14ac:dyDescent="0.2">
      <c r="F452" s="6">
        <v>12000</v>
      </c>
      <c r="G452" s="6"/>
      <c r="H452" s="6"/>
      <c r="I452" s="6">
        <v>1</v>
      </c>
      <c r="J452" s="6"/>
      <c r="K452" s="6">
        <v>1</v>
      </c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7" x14ac:dyDescent="0.2">
      <c r="F453" s="6">
        <v>24000</v>
      </c>
      <c r="H453" s="6"/>
      <c r="I453" s="6">
        <v>1</v>
      </c>
      <c r="J453" s="6"/>
      <c r="L453" s="6"/>
      <c r="M453" s="6"/>
      <c r="N453" s="6"/>
      <c r="O453" s="6"/>
      <c r="P453" s="29">
        <v>1</v>
      </c>
      <c r="Q453" s="6"/>
      <c r="R453" s="6"/>
      <c r="S453" s="6"/>
      <c r="T453" s="6"/>
      <c r="U453" s="6"/>
      <c r="V453" s="6"/>
      <c r="W453" s="6"/>
      <c r="X453" s="6"/>
    </row>
    <row r="454" spans="1:27" ht="13.5" thickBot="1" x14ac:dyDescent="0.25">
      <c r="F454" s="20" t="s">
        <v>36</v>
      </c>
      <c r="G454" s="30"/>
      <c r="H454" s="6" t="s">
        <v>21</v>
      </c>
      <c r="I454" s="31">
        <f>SUM(I451:I453)</f>
        <v>3</v>
      </c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7" ht="15.75" thickBot="1" x14ac:dyDescent="0.3">
      <c r="J455" s="47"/>
      <c r="K455" s="51"/>
      <c r="L455" s="47"/>
      <c r="M455" s="47"/>
      <c r="N455" s="46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112"/>
      <c r="Z455" s="60">
        <f>SUM(J455:P455)</f>
        <v>0</v>
      </c>
    </row>
    <row r="456" spans="1:27" ht="19.5" customHeight="1" thickBot="1" x14ac:dyDescent="0.25"/>
    <row r="457" spans="1:27" ht="30.75" customHeight="1" thickBot="1" x14ac:dyDescent="0.3">
      <c r="A457" s="99">
        <v>48</v>
      </c>
      <c r="B457" s="68"/>
      <c r="C457" s="76" t="s">
        <v>138</v>
      </c>
      <c r="F457" s="9" t="s">
        <v>3</v>
      </c>
      <c r="H457" s="218" t="s">
        <v>66</v>
      </c>
      <c r="I457" s="219"/>
      <c r="J457" s="49" t="s">
        <v>98</v>
      </c>
      <c r="K457" s="78" t="s">
        <v>94</v>
      </c>
      <c r="L457" s="118" t="s">
        <v>200</v>
      </c>
      <c r="M457" s="118" t="s">
        <v>201</v>
      </c>
      <c r="N457" s="78" t="s">
        <v>95</v>
      </c>
      <c r="O457" s="118" t="s">
        <v>203</v>
      </c>
      <c r="P457" s="49" t="s">
        <v>96</v>
      </c>
      <c r="Q457" s="78" t="s">
        <v>205</v>
      </c>
      <c r="R457" s="49" t="s">
        <v>102</v>
      </c>
      <c r="S457" s="78" t="s">
        <v>100</v>
      </c>
      <c r="T457" s="78" t="s">
        <v>99</v>
      </c>
      <c r="U457" s="78" t="s">
        <v>206</v>
      </c>
      <c r="V457" s="78" t="s">
        <v>207</v>
      </c>
      <c r="W457" s="78" t="s">
        <v>208</v>
      </c>
      <c r="X457" s="133" t="s">
        <v>209</v>
      </c>
      <c r="Y457" s="132" t="s">
        <v>214</v>
      </c>
    </row>
    <row r="458" spans="1:27" ht="15.75" thickBot="1" x14ac:dyDescent="0.25">
      <c r="C458" s="87" t="s">
        <v>90</v>
      </c>
      <c r="D458" t="s">
        <v>89</v>
      </c>
      <c r="E458" t="s">
        <v>88</v>
      </c>
      <c r="F458" s="6">
        <v>18000</v>
      </c>
      <c r="H458" s="29"/>
      <c r="I458" s="29">
        <v>1</v>
      </c>
      <c r="J458" s="6"/>
      <c r="K458" s="6"/>
      <c r="L458" s="6"/>
      <c r="M458" s="6"/>
      <c r="N458" s="20">
        <v>1</v>
      </c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7" x14ac:dyDescent="0.2">
      <c r="F459" s="6">
        <v>24000</v>
      </c>
      <c r="G459" s="6"/>
      <c r="H459" s="6"/>
      <c r="I459" s="6">
        <v>1</v>
      </c>
      <c r="J459" s="6"/>
      <c r="K459" s="6"/>
      <c r="L459" s="6"/>
      <c r="M459" s="6"/>
      <c r="N459" s="6"/>
      <c r="O459" s="6"/>
      <c r="P459" s="6">
        <v>1</v>
      </c>
      <c r="Q459" s="6"/>
      <c r="R459" s="6"/>
      <c r="S459" s="6"/>
      <c r="T459" s="6"/>
      <c r="U459" s="6"/>
      <c r="V459" s="6"/>
      <c r="W459" s="6"/>
      <c r="X459" s="6"/>
    </row>
    <row r="460" spans="1:27" x14ac:dyDescent="0.2">
      <c r="F460" s="6">
        <v>24000</v>
      </c>
      <c r="H460" s="6"/>
      <c r="I460" s="6">
        <v>1</v>
      </c>
      <c r="J460" s="20"/>
      <c r="K460" s="6"/>
      <c r="L460" s="6"/>
      <c r="M460" s="6"/>
      <c r="N460" s="6"/>
      <c r="O460" s="6"/>
      <c r="P460" s="6">
        <v>1</v>
      </c>
      <c r="Q460" s="6"/>
      <c r="R460" s="6"/>
      <c r="S460" s="6"/>
      <c r="T460" s="6"/>
      <c r="U460" s="6"/>
      <c r="V460" s="6"/>
      <c r="W460" s="6"/>
      <c r="X460" s="6"/>
    </row>
    <row r="461" spans="1:27" ht="13.5" thickBot="1" x14ac:dyDescent="0.25">
      <c r="F461" s="20" t="s">
        <v>36</v>
      </c>
      <c r="G461" s="30"/>
      <c r="H461" s="6" t="s">
        <v>21</v>
      </c>
      <c r="I461" s="31">
        <f>SUM(I458:I460)</f>
        <v>3</v>
      </c>
      <c r="Q461" s="6"/>
      <c r="R461" s="6"/>
      <c r="S461" s="6"/>
      <c r="T461" s="6"/>
      <c r="U461" s="6"/>
      <c r="V461" s="6"/>
      <c r="W461" s="6"/>
      <c r="X461" s="6"/>
    </row>
    <row r="462" spans="1:27" ht="15.75" thickBot="1" x14ac:dyDescent="0.3">
      <c r="J462" s="47"/>
      <c r="K462" s="47"/>
      <c r="L462" s="47"/>
      <c r="M462" s="47"/>
      <c r="N462" s="47"/>
      <c r="O462" s="47"/>
      <c r="P462" s="51"/>
      <c r="Q462" s="47"/>
      <c r="R462" s="47"/>
      <c r="S462" s="47"/>
      <c r="T462" s="47"/>
      <c r="U462" s="47"/>
      <c r="V462" s="47"/>
      <c r="W462" s="47"/>
      <c r="X462" s="47"/>
      <c r="Y462" s="112"/>
      <c r="Z462" s="48">
        <f>SUM(J462:X462)</f>
        <v>0</v>
      </c>
      <c r="AA462" s="111"/>
    </row>
    <row r="463" spans="1:27" ht="20.25" customHeight="1" thickBot="1" x14ac:dyDescent="0.25"/>
    <row r="464" spans="1:27" ht="32.25" thickBot="1" x14ac:dyDescent="0.3">
      <c r="A464" s="99">
        <v>49</v>
      </c>
      <c r="B464" s="68"/>
      <c r="C464" s="76" t="s">
        <v>139</v>
      </c>
      <c r="F464" s="9" t="s">
        <v>3</v>
      </c>
      <c r="H464" s="218" t="s">
        <v>66</v>
      </c>
      <c r="I464" s="219"/>
      <c r="J464" s="49" t="s">
        <v>98</v>
      </c>
      <c r="K464" s="49" t="s">
        <v>94</v>
      </c>
      <c r="L464" s="118" t="s">
        <v>200</v>
      </c>
      <c r="M464" s="118" t="s">
        <v>201</v>
      </c>
      <c r="N464" s="78" t="s">
        <v>95</v>
      </c>
      <c r="O464" s="118" t="s">
        <v>203</v>
      </c>
      <c r="P464" s="78" t="s">
        <v>96</v>
      </c>
      <c r="Q464" s="78" t="s">
        <v>205</v>
      </c>
      <c r="R464" s="49" t="s">
        <v>102</v>
      </c>
      <c r="S464" s="78" t="s">
        <v>100</v>
      </c>
      <c r="T464" s="78" t="s">
        <v>99</v>
      </c>
      <c r="U464" s="78" t="s">
        <v>206</v>
      </c>
      <c r="V464" s="78" t="s">
        <v>207</v>
      </c>
      <c r="W464" s="78" t="s">
        <v>208</v>
      </c>
      <c r="X464" s="133" t="s">
        <v>209</v>
      </c>
      <c r="Y464" s="132" t="s">
        <v>214</v>
      </c>
    </row>
    <row r="465" spans="3:24" ht="15.75" thickBot="1" x14ac:dyDescent="0.25">
      <c r="C465" s="87" t="s">
        <v>90</v>
      </c>
      <c r="D465" t="s">
        <v>89</v>
      </c>
      <c r="E465" t="s">
        <v>88</v>
      </c>
      <c r="F465" s="6">
        <v>12000</v>
      </c>
      <c r="H465" s="29"/>
      <c r="I465" s="29">
        <v>1</v>
      </c>
      <c r="J465" s="6"/>
      <c r="K465" s="31">
        <v>1</v>
      </c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3:24" x14ac:dyDescent="0.2">
      <c r="F466" s="6">
        <v>12000</v>
      </c>
      <c r="G466" s="6"/>
      <c r="H466" s="6"/>
      <c r="I466" s="6">
        <v>1</v>
      </c>
      <c r="J466" s="6"/>
      <c r="K466" s="31">
        <v>1</v>
      </c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3:24" x14ac:dyDescent="0.2">
      <c r="F467" s="6">
        <v>12000</v>
      </c>
      <c r="H467" s="6"/>
      <c r="I467" s="6">
        <v>1</v>
      </c>
      <c r="J467" s="6"/>
      <c r="K467" s="31">
        <v>1</v>
      </c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3:24" x14ac:dyDescent="0.2">
      <c r="F468" s="6">
        <v>12000</v>
      </c>
      <c r="H468" s="6"/>
      <c r="I468" s="29">
        <v>1</v>
      </c>
      <c r="J468" s="6"/>
      <c r="K468" s="41">
        <v>1</v>
      </c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3:24" x14ac:dyDescent="0.2">
      <c r="F469" s="6">
        <v>12000</v>
      </c>
      <c r="H469" s="6"/>
      <c r="I469" s="6">
        <v>1</v>
      </c>
      <c r="J469" s="6"/>
      <c r="K469" s="31">
        <v>1</v>
      </c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3:24" x14ac:dyDescent="0.2">
      <c r="F470" s="6">
        <v>12000</v>
      </c>
      <c r="H470" s="6"/>
      <c r="I470" s="6">
        <v>1</v>
      </c>
      <c r="J470" s="6"/>
      <c r="K470" s="31">
        <v>1</v>
      </c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3:24" x14ac:dyDescent="0.2">
      <c r="F471" s="6">
        <v>12000</v>
      </c>
      <c r="H471" s="6"/>
      <c r="I471" s="41">
        <v>1</v>
      </c>
      <c r="J471" s="6"/>
      <c r="K471" s="41">
        <v>1</v>
      </c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3:24" x14ac:dyDescent="0.2">
      <c r="F472" s="6">
        <v>12000</v>
      </c>
      <c r="H472" s="6"/>
      <c r="I472" s="31">
        <v>1</v>
      </c>
      <c r="J472" s="6"/>
      <c r="K472" s="31">
        <v>1</v>
      </c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3:24" x14ac:dyDescent="0.2">
      <c r="F473" s="6">
        <v>12000</v>
      </c>
      <c r="H473" s="6"/>
      <c r="I473" s="31">
        <v>1</v>
      </c>
      <c r="J473" s="6"/>
      <c r="K473" s="31">
        <v>1</v>
      </c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3:24" x14ac:dyDescent="0.2">
      <c r="F474" s="6">
        <v>12000</v>
      </c>
      <c r="H474" s="6"/>
      <c r="I474" s="41">
        <v>1</v>
      </c>
      <c r="J474" s="6"/>
      <c r="K474" s="41">
        <v>1</v>
      </c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3:24" x14ac:dyDescent="0.2">
      <c r="F475" s="6">
        <v>12000</v>
      </c>
      <c r="H475" s="6"/>
      <c r="I475" s="31">
        <v>1</v>
      </c>
      <c r="J475" s="6"/>
      <c r="K475" s="31">
        <v>1</v>
      </c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3:24" x14ac:dyDescent="0.2">
      <c r="F476" s="6">
        <v>12000</v>
      </c>
      <c r="H476" s="6"/>
      <c r="I476" s="31">
        <v>1</v>
      </c>
      <c r="J476" s="6"/>
      <c r="K476" s="31">
        <v>1</v>
      </c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3:24" x14ac:dyDescent="0.2">
      <c r="F477" s="6">
        <v>12000</v>
      </c>
      <c r="H477" s="6"/>
      <c r="I477" s="31">
        <v>1</v>
      </c>
      <c r="J477" s="6"/>
      <c r="K477" s="31">
        <v>1</v>
      </c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3:24" x14ac:dyDescent="0.2">
      <c r="F478" s="6">
        <v>12000</v>
      </c>
      <c r="H478" s="6"/>
      <c r="I478" s="41">
        <v>1</v>
      </c>
      <c r="J478" s="6"/>
      <c r="K478" s="41">
        <v>1</v>
      </c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3:24" x14ac:dyDescent="0.2">
      <c r="D479" s="32"/>
      <c r="E479" s="32"/>
      <c r="F479" s="6">
        <v>12000</v>
      </c>
      <c r="H479" s="6"/>
      <c r="I479" s="31">
        <v>1</v>
      </c>
      <c r="J479" s="6"/>
      <c r="K479" s="31">
        <v>1</v>
      </c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3:24" x14ac:dyDescent="0.2">
      <c r="D480" s="32"/>
      <c r="E480" s="32"/>
      <c r="F480" s="6">
        <v>12000</v>
      </c>
      <c r="G480" s="57"/>
      <c r="H480" s="6"/>
      <c r="I480" s="31">
        <v>1</v>
      </c>
      <c r="J480" s="6"/>
      <c r="K480" s="31">
        <v>1</v>
      </c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6" ht="13.5" thickBot="1" x14ac:dyDescent="0.25">
      <c r="F481" s="20" t="s">
        <v>36</v>
      </c>
      <c r="G481" s="30"/>
      <c r="H481" s="6" t="s">
        <v>21</v>
      </c>
      <c r="I481" s="31">
        <f>SUM(I465:I480)</f>
        <v>16</v>
      </c>
      <c r="J481" s="6"/>
      <c r="K481" s="31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6" ht="15.75" thickBot="1" x14ac:dyDescent="0.3">
      <c r="J482" s="47"/>
      <c r="K482" s="47"/>
      <c r="L482" s="58"/>
      <c r="M482" s="58"/>
      <c r="N482" s="47"/>
      <c r="O482" s="46"/>
      <c r="P482" s="47"/>
      <c r="Q482" s="47"/>
      <c r="R482" s="47"/>
      <c r="S482" s="47"/>
      <c r="T482" s="47"/>
      <c r="U482" s="47"/>
      <c r="V482" s="47"/>
      <c r="W482" s="47"/>
      <c r="X482" s="47"/>
      <c r="Y482" s="112"/>
      <c r="Z482" s="60">
        <f>SUM(K482:M482)</f>
        <v>0</v>
      </c>
    </row>
    <row r="483" spans="1:26" ht="15" x14ac:dyDescent="0.25">
      <c r="M483" s="62"/>
      <c r="N483" s="62"/>
    </row>
    <row r="484" spans="1:26" ht="15.75" thickBot="1" x14ac:dyDescent="0.3">
      <c r="M484" s="62"/>
      <c r="N484" s="62"/>
    </row>
    <row r="485" spans="1:26" ht="16.5" thickBot="1" x14ac:dyDescent="0.3">
      <c r="A485" s="99">
        <v>50</v>
      </c>
      <c r="B485" s="68"/>
      <c r="C485" s="77" t="s">
        <v>191</v>
      </c>
      <c r="M485" s="62"/>
      <c r="N485" s="62"/>
    </row>
    <row r="486" spans="1:26" ht="47.25" x14ac:dyDescent="0.25">
      <c r="C486" s="76" t="s">
        <v>183</v>
      </c>
      <c r="F486" s="9" t="s">
        <v>3</v>
      </c>
      <c r="G486" s="6"/>
      <c r="H486" s="222" t="s">
        <v>66</v>
      </c>
      <c r="I486" s="223"/>
      <c r="J486" s="49" t="s">
        <v>93</v>
      </c>
      <c r="K486" s="78" t="s">
        <v>94</v>
      </c>
      <c r="L486" s="118" t="s">
        <v>200</v>
      </c>
      <c r="M486" s="118" t="s">
        <v>201</v>
      </c>
      <c r="N486" s="78" t="s">
        <v>95</v>
      </c>
      <c r="O486" s="118" t="s">
        <v>203</v>
      </c>
      <c r="P486" s="78" t="s">
        <v>96</v>
      </c>
      <c r="Q486" s="78" t="s">
        <v>205</v>
      </c>
      <c r="R486" s="49" t="s">
        <v>102</v>
      </c>
      <c r="S486" s="78" t="s">
        <v>100</v>
      </c>
      <c r="T486" s="78" t="s">
        <v>99</v>
      </c>
      <c r="U486" s="78" t="s">
        <v>206</v>
      </c>
      <c r="V486" s="78" t="s">
        <v>207</v>
      </c>
      <c r="W486" s="78" t="s">
        <v>208</v>
      </c>
      <c r="X486" s="133" t="s">
        <v>209</v>
      </c>
      <c r="Y486" s="132" t="s">
        <v>214</v>
      </c>
    </row>
    <row r="487" spans="1:26" ht="15" x14ac:dyDescent="0.25">
      <c r="F487" s="7">
        <v>9000</v>
      </c>
      <c r="H487" s="6"/>
      <c r="I487" s="6">
        <v>1</v>
      </c>
      <c r="J487" s="31">
        <v>1</v>
      </c>
      <c r="K487" s="6"/>
      <c r="L487" s="6"/>
      <c r="M487" s="136"/>
      <c r="N487" s="13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6" ht="15.75" thickBot="1" x14ac:dyDescent="0.3">
      <c r="F488" s="7">
        <v>9000</v>
      </c>
      <c r="H488" s="6"/>
      <c r="I488" s="6">
        <v>1</v>
      </c>
      <c r="J488" s="31">
        <v>1</v>
      </c>
      <c r="K488" s="6"/>
      <c r="L488" s="6"/>
      <c r="M488" s="136"/>
      <c r="N488" s="13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6" ht="15.75" thickBot="1" x14ac:dyDescent="0.3">
      <c r="D489" s="25"/>
      <c r="E489" s="25"/>
      <c r="F489" s="20" t="s">
        <v>36</v>
      </c>
      <c r="G489" s="30"/>
      <c r="H489" s="6" t="s">
        <v>21</v>
      </c>
      <c r="I489" s="31">
        <f>SUM(I487:I488)</f>
        <v>2</v>
      </c>
      <c r="J489" s="46"/>
      <c r="K489" s="46"/>
      <c r="L489" s="47"/>
      <c r="M489" s="46"/>
      <c r="N489" s="46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112"/>
      <c r="Z489" s="53">
        <f>SUM(J489:K489)</f>
        <v>0</v>
      </c>
    </row>
    <row r="490" spans="1:26" ht="15" x14ac:dyDescent="0.25">
      <c r="M490" s="62"/>
      <c r="N490" s="62"/>
    </row>
    <row r="491" spans="1:26" ht="15.75" thickBot="1" x14ac:dyDescent="0.3">
      <c r="M491" s="62"/>
      <c r="N491" s="62"/>
    </row>
    <row r="492" spans="1:26" ht="48" thickBot="1" x14ac:dyDescent="0.3">
      <c r="A492" s="99">
        <v>51</v>
      </c>
      <c r="B492" s="68"/>
      <c r="C492" s="76" t="s">
        <v>184</v>
      </c>
      <c r="F492" s="9" t="s">
        <v>3</v>
      </c>
      <c r="H492" s="222" t="s">
        <v>66</v>
      </c>
      <c r="I492" s="223"/>
      <c r="J492" s="49" t="s">
        <v>93</v>
      </c>
      <c r="K492" s="49" t="s">
        <v>185</v>
      </c>
      <c r="L492" s="118" t="s">
        <v>200</v>
      </c>
      <c r="M492" s="118" t="s">
        <v>201</v>
      </c>
      <c r="N492" s="78" t="s">
        <v>95</v>
      </c>
      <c r="O492" s="118" t="s">
        <v>203</v>
      </c>
      <c r="P492" s="78" t="s">
        <v>96</v>
      </c>
      <c r="Q492" s="78" t="s">
        <v>205</v>
      </c>
      <c r="R492" s="49" t="s">
        <v>102</v>
      </c>
      <c r="S492" s="78" t="s">
        <v>100</v>
      </c>
      <c r="T492" s="78" t="s">
        <v>99</v>
      </c>
      <c r="U492" s="78" t="s">
        <v>206</v>
      </c>
      <c r="V492" s="78" t="s">
        <v>207</v>
      </c>
      <c r="W492" s="78" t="s">
        <v>208</v>
      </c>
      <c r="X492" s="133" t="s">
        <v>209</v>
      </c>
      <c r="Y492" s="132" t="s">
        <v>214</v>
      </c>
    </row>
    <row r="493" spans="1:26" ht="16.5" thickBot="1" x14ac:dyDescent="0.3">
      <c r="C493" s="87"/>
      <c r="D493" t="s">
        <v>89</v>
      </c>
      <c r="E493" t="s">
        <v>88</v>
      </c>
      <c r="F493" s="7">
        <v>9000</v>
      </c>
      <c r="H493" s="29"/>
      <c r="I493" s="29">
        <v>1</v>
      </c>
      <c r="J493" s="109">
        <v>1</v>
      </c>
      <c r="K493" s="6"/>
      <c r="L493" s="6"/>
      <c r="M493" s="136"/>
      <c r="N493" s="13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6" ht="15" x14ac:dyDescent="0.25">
      <c r="F494" s="6">
        <v>12000</v>
      </c>
      <c r="H494" s="6"/>
      <c r="I494" s="6">
        <v>1</v>
      </c>
      <c r="J494" s="20"/>
      <c r="K494" s="6">
        <v>1</v>
      </c>
      <c r="L494" s="6"/>
      <c r="M494" s="136"/>
      <c r="N494" s="13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6" ht="15.75" thickBot="1" x14ac:dyDescent="0.3">
      <c r="F495" s="20" t="s">
        <v>36</v>
      </c>
      <c r="G495" s="30"/>
      <c r="H495" s="23" t="s">
        <v>21</v>
      </c>
      <c r="I495" s="68">
        <f>SUM(I493:I494)</f>
        <v>2</v>
      </c>
      <c r="K495" s="6"/>
      <c r="L495" s="6"/>
      <c r="M495" s="136"/>
      <c r="N495" s="13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6" ht="15.75" thickBot="1" x14ac:dyDescent="0.3">
      <c r="J496" s="47"/>
      <c r="K496" s="51"/>
      <c r="L496" s="47"/>
      <c r="M496" s="46"/>
      <c r="N496" s="46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112"/>
      <c r="Z496" s="60">
        <f>SUM(J496:K496)</f>
        <v>0</v>
      </c>
    </row>
    <row r="497" spans="1:26" ht="15" x14ac:dyDescent="0.25">
      <c r="M497" s="62"/>
      <c r="N497" s="62"/>
      <c r="Z497" s="62"/>
    </row>
    <row r="498" spans="1:26" ht="15.75" thickBot="1" x14ac:dyDescent="0.3">
      <c r="M498" s="62"/>
      <c r="N498" s="62"/>
    </row>
    <row r="499" spans="1:26" ht="32.25" thickBot="1" x14ac:dyDescent="0.3">
      <c r="A499" s="99">
        <v>52</v>
      </c>
      <c r="B499" s="68"/>
      <c r="C499" s="76" t="s">
        <v>186</v>
      </c>
      <c r="F499" s="65" t="s">
        <v>3</v>
      </c>
      <c r="H499" s="222" t="s">
        <v>66</v>
      </c>
      <c r="I499" s="223"/>
      <c r="J499" s="78" t="s">
        <v>93</v>
      </c>
      <c r="K499" s="78" t="s">
        <v>185</v>
      </c>
      <c r="L499" s="118" t="s">
        <v>200</v>
      </c>
      <c r="M499" s="118" t="s">
        <v>201</v>
      </c>
      <c r="N499" s="78" t="s">
        <v>187</v>
      </c>
      <c r="O499" s="118" t="s">
        <v>203</v>
      </c>
      <c r="P499" s="78" t="s">
        <v>96</v>
      </c>
      <c r="Q499" s="78" t="s">
        <v>205</v>
      </c>
      <c r="R499" s="49" t="s">
        <v>102</v>
      </c>
      <c r="S499" s="78" t="s">
        <v>100</v>
      </c>
      <c r="T499" s="78" t="s">
        <v>99</v>
      </c>
      <c r="U499" s="78" t="s">
        <v>206</v>
      </c>
      <c r="V499" s="78" t="s">
        <v>207</v>
      </c>
      <c r="W499" s="78" t="s">
        <v>208</v>
      </c>
      <c r="X499" s="133" t="s">
        <v>209</v>
      </c>
      <c r="Y499" s="132" t="s">
        <v>214</v>
      </c>
    </row>
    <row r="500" spans="1:26" ht="16.5" thickBot="1" x14ac:dyDescent="0.3">
      <c r="C500" s="87" t="s">
        <v>90</v>
      </c>
      <c r="D500" t="s">
        <v>89</v>
      </c>
      <c r="E500" t="s">
        <v>88</v>
      </c>
      <c r="F500" s="7">
        <v>9000</v>
      </c>
      <c r="G500" s="6"/>
      <c r="H500" s="6"/>
      <c r="I500" s="6">
        <v>1</v>
      </c>
      <c r="J500" s="20">
        <v>1</v>
      </c>
      <c r="K500" s="6"/>
      <c r="L500" s="6"/>
      <c r="M500" s="13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6" ht="15" x14ac:dyDescent="0.25">
      <c r="F501" s="7">
        <v>9000</v>
      </c>
      <c r="G501" s="6"/>
      <c r="H501" s="6"/>
      <c r="I501" s="6">
        <v>1</v>
      </c>
      <c r="J501" s="20">
        <v>1</v>
      </c>
      <c r="K501" s="6"/>
      <c r="L501" s="6"/>
      <c r="M501" s="13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6" ht="15" x14ac:dyDescent="0.25">
      <c r="F502" s="7">
        <v>9000</v>
      </c>
      <c r="G502" s="6"/>
      <c r="H502" s="6"/>
      <c r="I502" s="6">
        <v>1</v>
      </c>
      <c r="J502" s="20">
        <v>1</v>
      </c>
      <c r="K502" s="6"/>
      <c r="L502" s="6"/>
      <c r="M502" s="13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6" ht="15" x14ac:dyDescent="0.25">
      <c r="F503" s="6">
        <v>18000</v>
      </c>
      <c r="G503" s="6"/>
      <c r="H503" s="6"/>
      <c r="I503" s="6">
        <v>1</v>
      </c>
      <c r="J503" s="20"/>
      <c r="K503" s="6"/>
      <c r="L503" s="6"/>
      <c r="M503" s="136"/>
      <c r="N503" s="6">
        <v>1</v>
      </c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6" ht="15" x14ac:dyDescent="0.25">
      <c r="F504" s="6"/>
      <c r="G504" s="6"/>
      <c r="H504" s="6"/>
      <c r="I504" s="6"/>
      <c r="J504" s="20"/>
      <c r="K504" s="6"/>
      <c r="L504" s="6"/>
      <c r="M504" s="13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6" ht="17.25" customHeight="1" thickBot="1" x14ac:dyDescent="0.3">
      <c r="F505" s="67" t="s">
        <v>36</v>
      </c>
      <c r="G505" s="57"/>
      <c r="H505" s="23" t="s">
        <v>21</v>
      </c>
      <c r="I505" s="68">
        <f>SUM(I500:I503)</f>
        <v>4</v>
      </c>
      <c r="K505" s="6"/>
      <c r="L505" s="6"/>
      <c r="M505" s="136"/>
      <c r="N505" s="23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6" ht="18" customHeight="1" thickBot="1" x14ac:dyDescent="0.3">
      <c r="J506" s="47"/>
      <c r="K506" s="47"/>
      <c r="L506" s="47"/>
      <c r="M506" s="46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112"/>
      <c r="Z506" s="60">
        <f>SUM(J506:N506)</f>
        <v>0</v>
      </c>
    </row>
    <row r="507" spans="1:26" ht="21" customHeight="1" x14ac:dyDescent="0.25">
      <c r="M507" s="62"/>
      <c r="N507" s="62"/>
    </row>
    <row r="508" spans="1:26" ht="28.5" customHeight="1" thickBot="1" x14ac:dyDescent="0.3">
      <c r="B508" s="57"/>
      <c r="C508" s="104"/>
      <c r="M508" s="62"/>
      <c r="N508" s="62"/>
    </row>
    <row r="509" spans="1:26" ht="29.25" customHeight="1" thickBot="1" x14ac:dyDescent="0.3">
      <c r="A509" s="99">
        <v>53</v>
      </c>
      <c r="B509" s="110"/>
      <c r="C509" s="79" t="s">
        <v>188</v>
      </c>
      <c r="F509" s="9" t="s">
        <v>3</v>
      </c>
      <c r="G509" s="6"/>
      <c r="H509" s="222" t="s">
        <v>66</v>
      </c>
      <c r="I509" s="223"/>
      <c r="J509" s="49" t="s">
        <v>93</v>
      </c>
      <c r="K509" s="78" t="s">
        <v>185</v>
      </c>
      <c r="L509" s="118" t="s">
        <v>200</v>
      </c>
      <c r="M509" s="118" t="s">
        <v>201</v>
      </c>
      <c r="N509" s="78" t="s">
        <v>187</v>
      </c>
      <c r="O509" s="118" t="s">
        <v>203</v>
      </c>
      <c r="P509" s="78" t="s">
        <v>96</v>
      </c>
      <c r="Q509" s="78" t="s">
        <v>205</v>
      </c>
      <c r="R509" s="49" t="s">
        <v>102</v>
      </c>
      <c r="S509" s="78" t="s">
        <v>100</v>
      </c>
      <c r="T509" s="78" t="s">
        <v>99</v>
      </c>
      <c r="U509" s="78" t="s">
        <v>206</v>
      </c>
      <c r="V509" s="78" t="s">
        <v>207</v>
      </c>
      <c r="W509" s="78" t="s">
        <v>208</v>
      </c>
      <c r="X509" s="133" t="s">
        <v>209</v>
      </c>
      <c r="Y509" s="132" t="s">
        <v>214</v>
      </c>
    </row>
    <row r="510" spans="1:26" ht="15" x14ac:dyDescent="0.25">
      <c r="F510" s="7">
        <v>9000</v>
      </c>
      <c r="H510" s="6"/>
      <c r="I510" s="6">
        <v>1</v>
      </c>
      <c r="J510" s="31">
        <v>1</v>
      </c>
      <c r="K510" s="6"/>
      <c r="L510" s="6"/>
      <c r="M510" s="13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6" ht="15.75" thickBot="1" x14ac:dyDescent="0.3">
      <c r="F511" s="7">
        <v>9000</v>
      </c>
      <c r="H511" s="6"/>
      <c r="I511" s="6">
        <v>1</v>
      </c>
      <c r="J511" s="31">
        <v>1</v>
      </c>
      <c r="K511" s="6"/>
      <c r="L511" s="6"/>
      <c r="M511" s="13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6" ht="15.75" thickBot="1" x14ac:dyDescent="0.3">
      <c r="D512" s="25"/>
      <c r="E512" s="25"/>
      <c r="F512" s="20" t="s">
        <v>36</v>
      </c>
      <c r="G512" s="30"/>
      <c r="H512" s="6" t="s">
        <v>21</v>
      </c>
      <c r="I512" s="31">
        <f>SUM(I510:I511)</f>
        <v>2</v>
      </c>
      <c r="J512" s="46"/>
      <c r="K512" s="46"/>
      <c r="L512" s="47"/>
      <c r="M512" s="46"/>
      <c r="N512" s="46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112"/>
      <c r="Z512" s="53">
        <f>SUM(J512:K512)</f>
        <v>0</v>
      </c>
    </row>
    <row r="513" spans="1:26" ht="15" x14ac:dyDescent="0.25">
      <c r="M513" s="62"/>
      <c r="N513" s="62"/>
    </row>
    <row r="514" spans="1:26" ht="15.75" thickBot="1" x14ac:dyDescent="0.3">
      <c r="M514" s="62"/>
      <c r="N514" s="62"/>
    </row>
    <row r="515" spans="1:26" ht="63.75" thickBot="1" x14ac:dyDescent="0.3">
      <c r="A515" s="99" t="s">
        <v>190</v>
      </c>
      <c r="B515" s="68"/>
      <c r="C515" s="76" t="s">
        <v>189</v>
      </c>
      <c r="F515" s="65" t="s">
        <v>3</v>
      </c>
      <c r="H515" s="222" t="s">
        <v>66</v>
      </c>
      <c r="I515" s="223"/>
      <c r="J515" s="78" t="s">
        <v>93</v>
      </c>
      <c r="K515" s="78" t="s">
        <v>185</v>
      </c>
      <c r="L515" s="118" t="s">
        <v>200</v>
      </c>
      <c r="M515" s="118" t="s">
        <v>201</v>
      </c>
      <c r="N515" s="78" t="s">
        <v>187</v>
      </c>
      <c r="O515" s="118" t="s">
        <v>203</v>
      </c>
      <c r="P515" s="78" t="s">
        <v>96</v>
      </c>
      <c r="Q515" s="78" t="s">
        <v>205</v>
      </c>
      <c r="R515" s="49" t="s">
        <v>102</v>
      </c>
      <c r="S515" s="78" t="s">
        <v>100</v>
      </c>
      <c r="T515" s="78" t="s">
        <v>99</v>
      </c>
      <c r="U515" s="78" t="s">
        <v>206</v>
      </c>
      <c r="V515" s="78" t="s">
        <v>207</v>
      </c>
      <c r="W515" s="78" t="s">
        <v>208</v>
      </c>
      <c r="X515" s="133" t="s">
        <v>209</v>
      </c>
      <c r="Y515" s="132" t="s">
        <v>214</v>
      </c>
    </row>
    <row r="516" spans="1:26" ht="16.5" thickBot="1" x14ac:dyDescent="0.3">
      <c r="C516" s="87" t="s">
        <v>90</v>
      </c>
      <c r="D516" t="s">
        <v>89</v>
      </c>
      <c r="E516" t="s">
        <v>88</v>
      </c>
      <c r="F516" s="7">
        <v>9000</v>
      </c>
      <c r="G516" s="6"/>
      <c r="H516" s="6"/>
      <c r="I516" s="6">
        <v>1</v>
      </c>
      <c r="J516" s="6">
        <v>1</v>
      </c>
      <c r="K516" s="6"/>
      <c r="L516" s="6"/>
      <c r="M516" s="13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6" ht="15" x14ac:dyDescent="0.25">
      <c r="F517" s="7">
        <v>9000</v>
      </c>
      <c r="G517" s="6"/>
      <c r="H517" s="6"/>
      <c r="I517" s="6">
        <v>1</v>
      </c>
      <c r="J517" s="6">
        <v>1</v>
      </c>
      <c r="K517" s="6"/>
      <c r="L517" s="6"/>
      <c r="M517" s="13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6" ht="15" x14ac:dyDescent="0.25">
      <c r="F518" s="6">
        <v>12000</v>
      </c>
      <c r="G518" s="6"/>
      <c r="H518" s="6"/>
      <c r="I518" s="6">
        <v>1</v>
      </c>
      <c r="J518" s="6"/>
      <c r="K518" s="20">
        <v>1</v>
      </c>
      <c r="L518" s="6"/>
      <c r="M518" s="136"/>
      <c r="N518" s="13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6" ht="15" x14ac:dyDescent="0.25">
      <c r="F519" s="6">
        <v>12000</v>
      </c>
      <c r="G519" s="6"/>
      <c r="H519" s="6"/>
      <c r="I519" s="6">
        <v>1</v>
      </c>
      <c r="J519" s="6"/>
      <c r="K519" s="20">
        <v>1</v>
      </c>
      <c r="L519" s="6"/>
      <c r="M519" s="136"/>
      <c r="N519" s="13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6" ht="15" x14ac:dyDescent="0.25">
      <c r="F520" s="6">
        <v>12000</v>
      </c>
      <c r="G520" s="6"/>
      <c r="H520" s="6"/>
      <c r="I520" s="6">
        <v>1</v>
      </c>
      <c r="J520" s="6"/>
      <c r="K520" s="20">
        <v>1</v>
      </c>
      <c r="L520" s="6"/>
      <c r="M520" s="136"/>
      <c r="N520" s="13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6" ht="15" x14ac:dyDescent="0.25">
      <c r="F521" s="6">
        <v>12000</v>
      </c>
      <c r="G521" s="6"/>
      <c r="H521" s="6"/>
      <c r="I521" s="6">
        <v>1</v>
      </c>
      <c r="J521" s="6"/>
      <c r="K521" s="20">
        <v>1</v>
      </c>
      <c r="L521" s="6"/>
      <c r="M521" s="136"/>
      <c r="N521" s="13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6" ht="15.75" thickBot="1" x14ac:dyDescent="0.3">
      <c r="F522" s="67" t="s">
        <v>36</v>
      </c>
      <c r="G522" s="57"/>
      <c r="H522" s="23" t="s">
        <v>21</v>
      </c>
      <c r="I522" s="68">
        <f>SUM(I516:I521)</f>
        <v>6</v>
      </c>
      <c r="K522" s="67"/>
      <c r="L522" s="6"/>
      <c r="M522" s="136"/>
      <c r="N522" s="13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6" ht="15.75" thickBot="1" x14ac:dyDescent="0.3">
      <c r="J523" s="47"/>
      <c r="K523" s="51"/>
      <c r="L523" s="47"/>
      <c r="M523" s="46"/>
      <c r="N523" s="46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112"/>
      <c r="Z523" s="60">
        <f>SUM(J523:K523)</f>
        <v>0</v>
      </c>
    </row>
    <row r="524" spans="1:26" ht="15" x14ac:dyDescent="0.25">
      <c r="M524" s="62"/>
      <c r="N524" s="62"/>
    </row>
    <row r="525" spans="1:26" ht="15" x14ac:dyDescent="0.25">
      <c r="M525" s="62"/>
      <c r="N525" s="62"/>
    </row>
    <row r="526" spans="1:26" ht="13.5" thickBot="1" x14ac:dyDescent="0.25"/>
    <row r="527" spans="1:26" ht="16.5" thickBot="1" x14ac:dyDescent="0.3">
      <c r="C527" s="77" t="s">
        <v>101</v>
      </c>
    </row>
    <row r="528" spans="1:26" ht="13.5" thickBot="1" x14ac:dyDescent="0.25"/>
    <row r="529" spans="1:26" ht="16.5" thickBot="1" x14ac:dyDescent="0.3">
      <c r="A529" s="99">
        <v>54</v>
      </c>
      <c r="B529" s="68"/>
      <c r="C529" s="89" t="s">
        <v>140</v>
      </c>
      <c r="F529" s="9" t="s">
        <v>3</v>
      </c>
      <c r="H529" s="218" t="s">
        <v>66</v>
      </c>
      <c r="I529" s="219"/>
      <c r="J529" s="49" t="s">
        <v>98</v>
      </c>
      <c r="K529" s="78" t="s">
        <v>185</v>
      </c>
      <c r="L529" s="118" t="s">
        <v>200</v>
      </c>
      <c r="M529" s="118" t="s">
        <v>201</v>
      </c>
      <c r="N529" s="78" t="s">
        <v>187</v>
      </c>
      <c r="O529" s="118" t="s">
        <v>203</v>
      </c>
      <c r="P529" s="49" t="s">
        <v>96</v>
      </c>
      <c r="Q529" s="78" t="s">
        <v>205</v>
      </c>
      <c r="R529" s="49" t="s">
        <v>102</v>
      </c>
      <c r="S529" s="78" t="s">
        <v>100</v>
      </c>
      <c r="T529" s="78" t="s">
        <v>99</v>
      </c>
      <c r="U529" s="78" t="s">
        <v>206</v>
      </c>
      <c r="V529" s="78" t="s">
        <v>207</v>
      </c>
      <c r="W529" s="78" t="s">
        <v>208</v>
      </c>
      <c r="X529" s="133" t="s">
        <v>209</v>
      </c>
      <c r="Y529" s="132" t="s">
        <v>214</v>
      </c>
    </row>
    <row r="530" spans="1:26" ht="18" customHeight="1" thickBot="1" x14ac:dyDescent="0.25">
      <c r="C530" s="87" t="s">
        <v>90</v>
      </c>
      <c r="D530" t="s">
        <v>89</v>
      </c>
      <c r="E530" t="s">
        <v>88</v>
      </c>
      <c r="F530" s="54">
        <v>9000</v>
      </c>
      <c r="H530" s="29"/>
      <c r="I530" s="29">
        <v>1</v>
      </c>
      <c r="J530" s="29">
        <v>1</v>
      </c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6" ht="16.5" customHeight="1" x14ac:dyDescent="0.2">
      <c r="F531" s="6">
        <v>24000</v>
      </c>
      <c r="G531" s="6"/>
      <c r="H531" s="6"/>
      <c r="I531" s="6">
        <v>1</v>
      </c>
      <c r="J531" s="6"/>
      <c r="K531" s="6"/>
      <c r="L531" s="6"/>
      <c r="M531" s="6"/>
      <c r="N531" s="6"/>
      <c r="O531" s="6"/>
      <c r="P531" s="6">
        <v>1</v>
      </c>
      <c r="Q531" s="6"/>
      <c r="R531" s="6"/>
      <c r="S531" s="6"/>
      <c r="T531" s="6"/>
      <c r="U531" s="6"/>
      <c r="V531" s="6"/>
      <c r="W531" s="6"/>
      <c r="X531" s="6"/>
    </row>
    <row r="532" spans="1:26" ht="13.5" thickBot="1" x14ac:dyDescent="0.25">
      <c r="F532" s="20" t="s">
        <v>36</v>
      </c>
      <c r="G532" s="30"/>
      <c r="H532" s="6" t="s">
        <v>21</v>
      </c>
      <c r="I532" s="31">
        <f>SUM(I530:I531)</f>
        <v>2</v>
      </c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6" ht="16.5" customHeight="1" thickBot="1" x14ac:dyDescent="0.3">
      <c r="J533" s="55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112"/>
      <c r="Z533" s="60">
        <f>SUM(J533:P533)</f>
        <v>0</v>
      </c>
    </row>
    <row r="534" spans="1:26" ht="18.75" customHeight="1" x14ac:dyDescent="0.25">
      <c r="L534" s="62"/>
    </row>
    <row r="535" spans="1:26" ht="24.75" customHeight="1" thickBot="1" x14ac:dyDescent="0.25"/>
    <row r="536" spans="1:26" ht="32.25" thickBot="1" x14ac:dyDescent="0.3">
      <c r="A536" s="99">
        <v>55</v>
      </c>
      <c r="B536" s="68"/>
      <c r="C536" s="76" t="s">
        <v>141</v>
      </c>
      <c r="F536" s="9" t="s">
        <v>3</v>
      </c>
      <c r="H536" s="218" t="s">
        <v>66</v>
      </c>
      <c r="I536" s="219"/>
      <c r="J536" s="49" t="s">
        <v>98</v>
      </c>
      <c r="K536" s="78" t="s">
        <v>185</v>
      </c>
      <c r="L536" s="118" t="s">
        <v>200</v>
      </c>
      <c r="M536" s="118" t="s">
        <v>201</v>
      </c>
      <c r="N536" s="49" t="s">
        <v>95</v>
      </c>
      <c r="O536" s="118" t="s">
        <v>203</v>
      </c>
      <c r="P536" s="78" t="s">
        <v>96</v>
      </c>
      <c r="Q536" s="78" t="s">
        <v>205</v>
      </c>
      <c r="R536" s="49" t="s">
        <v>102</v>
      </c>
      <c r="S536" s="78" t="s">
        <v>100</v>
      </c>
      <c r="T536" s="78" t="s">
        <v>99</v>
      </c>
      <c r="U536" s="78" t="s">
        <v>206</v>
      </c>
      <c r="V536" s="78" t="s">
        <v>207</v>
      </c>
      <c r="W536" s="78" t="s">
        <v>208</v>
      </c>
      <c r="X536" s="133" t="s">
        <v>209</v>
      </c>
      <c r="Y536" s="132" t="s">
        <v>214</v>
      </c>
    </row>
    <row r="537" spans="1:26" ht="15.75" thickBot="1" x14ac:dyDescent="0.25">
      <c r="C537" s="87" t="s">
        <v>90</v>
      </c>
      <c r="D537" t="s">
        <v>89</v>
      </c>
      <c r="E537" t="s">
        <v>88</v>
      </c>
      <c r="F537" s="6">
        <v>12000</v>
      </c>
      <c r="H537" s="29"/>
      <c r="I537" s="29">
        <v>1</v>
      </c>
      <c r="J537" s="29"/>
      <c r="K537" s="6">
        <v>1</v>
      </c>
      <c r="L537" s="6"/>
      <c r="M537" s="6"/>
      <c r="N537" s="31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6" x14ac:dyDescent="0.2">
      <c r="F538" s="6">
        <v>18000</v>
      </c>
      <c r="G538" s="6"/>
      <c r="H538" s="6"/>
      <c r="I538" s="6">
        <v>1</v>
      </c>
      <c r="J538" s="31"/>
      <c r="K538" s="6"/>
      <c r="L538" s="6"/>
      <c r="M538" s="6"/>
      <c r="N538" s="31">
        <v>1</v>
      </c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6" x14ac:dyDescent="0.2">
      <c r="F539" s="6">
        <v>18000</v>
      </c>
      <c r="G539" s="6"/>
      <c r="H539" s="6"/>
      <c r="I539" s="6">
        <v>1</v>
      </c>
      <c r="J539" s="6"/>
      <c r="K539" s="6"/>
      <c r="L539" s="6"/>
      <c r="M539" s="6"/>
      <c r="N539" s="31">
        <v>1</v>
      </c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6" x14ac:dyDescent="0.2">
      <c r="F540" s="6">
        <v>18000</v>
      </c>
      <c r="G540" s="6"/>
      <c r="H540" s="6"/>
      <c r="I540" s="6">
        <v>1</v>
      </c>
      <c r="J540" s="6"/>
      <c r="K540" s="6"/>
      <c r="L540" s="6"/>
      <c r="M540" s="6"/>
      <c r="N540" s="31">
        <v>1</v>
      </c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6" x14ac:dyDescent="0.2">
      <c r="F541" s="6">
        <v>18000</v>
      </c>
      <c r="G541" s="6"/>
      <c r="H541" s="6"/>
      <c r="I541" s="6">
        <v>1</v>
      </c>
      <c r="J541" s="6"/>
      <c r="K541" s="6"/>
      <c r="L541" s="6"/>
      <c r="M541" s="6"/>
      <c r="N541" s="31">
        <v>1</v>
      </c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6" x14ac:dyDescent="0.2">
      <c r="F542" s="6">
        <v>18000</v>
      </c>
      <c r="G542" s="6"/>
      <c r="H542" s="6"/>
      <c r="I542" s="6">
        <v>1</v>
      </c>
      <c r="J542" s="6"/>
      <c r="K542" s="6"/>
      <c r="L542" s="6"/>
      <c r="M542" s="6"/>
      <c r="N542" s="31">
        <v>1</v>
      </c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6" x14ac:dyDescent="0.2">
      <c r="F543" s="6">
        <v>18000</v>
      </c>
      <c r="G543" s="6"/>
      <c r="H543" s="6"/>
      <c r="I543" s="6">
        <v>1</v>
      </c>
      <c r="J543" s="6"/>
      <c r="K543" s="6"/>
      <c r="L543" s="6"/>
      <c r="M543" s="6"/>
      <c r="N543" s="31">
        <v>1</v>
      </c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6" x14ac:dyDescent="0.2">
      <c r="F544" s="6">
        <v>30000</v>
      </c>
      <c r="H544" s="6"/>
      <c r="I544" s="6">
        <v>1</v>
      </c>
      <c r="J544" s="6"/>
      <c r="K544" s="6"/>
      <c r="L544" s="6"/>
      <c r="M544" s="6"/>
      <c r="N544" s="31"/>
      <c r="O544" s="6"/>
      <c r="P544" s="6"/>
      <c r="Q544" s="6"/>
      <c r="R544" s="6">
        <v>1</v>
      </c>
      <c r="S544" s="6"/>
      <c r="T544" s="6"/>
      <c r="U544" s="6"/>
      <c r="V544" s="6"/>
      <c r="W544" s="6"/>
      <c r="X544" s="6"/>
    </row>
    <row r="545" spans="1:26" ht="13.5" thickBot="1" x14ac:dyDescent="0.25">
      <c r="F545" s="20" t="s">
        <v>36</v>
      </c>
      <c r="G545" s="30"/>
      <c r="H545" s="6" t="s">
        <v>21</v>
      </c>
      <c r="I545" s="31">
        <f>SUM(I537:I544)</f>
        <v>8</v>
      </c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6" ht="15.75" thickBot="1" x14ac:dyDescent="0.3">
      <c r="J546" s="55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112"/>
      <c r="Z546" s="60">
        <f>SUM(J546:R546)</f>
        <v>0</v>
      </c>
    </row>
    <row r="547" spans="1:26" ht="15.75" thickBot="1" x14ac:dyDescent="0.3">
      <c r="M547" s="62"/>
      <c r="N547" s="62"/>
    </row>
    <row r="548" spans="1:26" ht="16.5" thickBot="1" x14ac:dyDescent="0.3">
      <c r="C548" s="77" t="s">
        <v>104</v>
      </c>
      <c r="M548" s="62"/>
      <c r="N548" s="62"/>
    </row>
    <row r="549" spans="1:26" ht="15.75" thickBot="1" x14ac:dyDescent="0.3">
      <c r="M549" s="62"/>
      <c r="N549" s="62"/>
    </row>
    <row r="550" spans="1:26" ht="48" thickBot="1" x14ac:dyDescent="0.3">
      <c r="A550" s="99">
        <v>56</v>
      </c>
      <c r="B550" s="68"/>
      <c r="C550" s="76" t="s">
        <v>145</v>
      </c>
      <c r="F550" s="9" t="s">
        <v>3</v>
      </c>
      <c r="H550" s="128" t="s">
        <v>66</v>
      </c>
      <c r="I550" s="43"/>
      <c r="J550" s="49" t="s">
        <v>98</v>
      </c>
      <c r="K550" s="49" t="s">
        <v>94</v>
      </c>
      <c r="L550" s="118" t="s">
        <v>200</v>
      </c>
      <c r="M550" s="118" t="s">
        <v>201</v>
      </c>
      <c r="N550" s="78" t="s">
        <v>95</v>
      </c>
      <c r="O550" s="118" t="s">
        <v>203</v>
      </c>
      <c r="P550" s="78" t="s">
        <v>96</v>
      </c>
      <c r="Q550" s="78" t="s">
        <v>205</v>
      </c>
      <c r="R550" s="78" t="s">
        <v>102</v>
      </c>
      <c r="S550" s="78" t="s">
        <v>100</v>
      </c>
      <c r="T550" s="78" t="s">
        <v>99</v>
      </c>
      <c r="U550" s="78" t="s">
        <v>206</v>
      </c>
      <c r="V550" s="78" t="s">
        <v>207</v>
      </c>
      <c r="W550" s="78" t="s">
        <v>208</v>
      </c>
      <c r="X550" s="133" t="s">
        <v>209</v>
      </c>
      <c r="Y550" s="132" t="s">
        <v>214</v>
      </c>
    </row>
    <row r="551" spans="1:26" ht="16.5" thickBot="1" x14ac:dyDescent="0.3">
      <c r="C551" s="87" t="s">
        <v>90</v>
      </c>
      <c r="D551" t="s">
        <v>89</v>
      </c>
      <c r="E551" t="s">
        <v>88</v>
      </c>
      <c r="F551" s="54">
        <v>12000</v>
      </c>
      <c r="H551" s="29"/>
      <c r="I551" s="29">
        <v>1</v>
      </c>
      <c r="J551" s="29"/>
      <c r="K551" s="29">
        <v>1</v>
      </c>
      <c r="L551" s="6"/>
      <c r="M551" s="136"/>
      <c r="N551" s="13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6" ht="15" x14ac:dyDescent="0.25">
      <c r="F552" s="54">
        <v>12000</v>
      </c>
      <c r="G552" s="6"/>
      <c r="H552" s="6"/>
      <c r="I552" s="29">
        <v>1</v>
      </c>
      <c r="J552" s="31"/>
      <c r="K552" s="29">
        <v>1</v>
      </c>
      <c r="L552" s="6"/>
      <c r="M552" s="136"/>
      <c r="N552" s="13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6" ht="15" x14ac:dyDescent="0.25">
      <c r="F553" s="54">
        <v>12000</v>
      </c>
      <c r="H553" s="6"/>
      <c r="I553" s="29">
        <v>1</v>
      </c>
      <c r="J553" s="6"/>
      <c r="K553" s="29">
        <v>1</v>
      </c>
      <c r="L553" s="6"/>
      <c r="M553" s="136"/>
      <c r="N553" s="13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6" ht="15" x14ac:dyDescent="0.25">
      <c r="F554" s="54">
        <v>12000</v>
      </c>
      <c r="H554" s="6"/>
      <c r="I554" s="29">
        <v>1</v>
      </c>
      <c r="J554" s="6"/>
      <c r="K554" s="29">
        <v>1</v>
      </c>
      <c r="L554" s="6"/>
      <c r="M554" s="136"/>
      <c r="N554" s="13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6" ht="15" x14ac:dyDescent="0.25">
      <c r="F555" s="54">
        <v>12000</v>
      </c>
      <c r="H555" s="6"/>
      <c r="I555" s="29">
        <v>1</v>
      </c>
      <c r="J555" s="6"/>
      <c r="K555" s="29">
        <v>1</v>
      </c>
      <c r="L555" s="6"/>
      <c r="M555" s="136"/>
      <c r="N555" s="13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6" ht="15" x14ac:dyDescent="0.25">
      <c r="F556" s="54">
        <v>12000</v>
      </c>
      <c r="H556" s="6"/>
      <c r="I556" s="29">
        <v>1</v>
      </c>
      <c r="J556" s="6"/>
      <c r="K556" s="29">
        <v>1</v>
      </c>
      <c r="L556" s="6"/>
      <c r="M556" s="136"/>
      <c r="N556" s="13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6" ht="15" x14ac:dyDescent="0.25">
      <c r="F557" s="54">
        <v>12000</v>
      </c>
      <c r="H557" s="6"/>
      <c r="I557" s="29">
        <v>1</v>
      </c>
      <c r="J557" s="6"/>
      <c r="K557" s="29">
        <v>1</v>
      </c>
      <c r="L557" s="6"/>
      <c r="M557" s="136"/>
      <c r="N557" s="13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6" ht="15" x14ac:dyDescent="0.25">
      <c r="F558" s="54">
        <v>12000</v>
      </c>
      <c r="H558" s="6"/>
      <c r="I558" s="29">
        <v>1</v>
      </c>
      <c r="J558" s="6"/>
      <c r="K558" s="29">
        <v>1</v>
      </c>
      <c r="L558" s="6"/>
      <c r="M558" s="136"/>
      <c r="N558" s="13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6" ht="15" x14ac:dyDescent="0.25">
      <c r="F559" s="54">
        <v>12000</v>
      </c>
      <c r="H559" s="6"/>
      <c r="I559" s="29">
        <v>1</v>
      </c>
      <c r="J559" s="6"/>
      <c r="K559" s="29">
        <v>1</v>
      </c>
      <c r="L559" s="6"/>
      <c r="M559" s="136"/>
      <c r="N559" s="13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6" ht="15" x14ac:dyDescent="0.25">
      <c r="F560" s="54">
        <v>12000</v>
      </c>
      <c r="H560" s="6"/>
      <c r="I560" s="29">
        <v>1</v>
      </c>
      <c r="J560" s="6"/>
      <c r="K560" s="29">
        <v>1</v>
      </c>
      <c r="L560" s="6"/>
      <c r="M560" s="136"/>
      <c r="N560" s="13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6" ht="15" x14ac:dyDescent="0.25">
      <c r="F561" s="54">
        <v>12000</v>
      </c>
      <c r="H561" s="6"/>
      <c r="I561" s="29">
        <v>1</v>
      </c>
      <c r="J561" s="6"/>
      <c r="K561" s="29">
        <v>1</v>
      </c>
      <c r="L561" s="6"/>
      <c r="M561" s="136"/>
      <c r="N561" s="13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6" ht="15.75" thickBot="1" x14ac:dyDescent="0.3">
      <c r="F562" s="20" t="s">
        <v>36</v>
      </c>
      <c r="G562" s="30"/>
      <c r="H562" s="6" t="s">
        <v>21</v>
      </c>
      <c r="I562" s="31">
        <f>SUM(I551:I561)</f>
        <v>11</v>
      </c>
      <c r="J562" s="6"/>
      <c r="K562" s="29"/>
      <c r="M562" s="62"/>
      <c r="N562" s="62"/>
    </row>
    <row r="563" spans="1:26" ht="15.75" thickBot="1" x14ac:dyDescent="0.3">
      <c r="J563" s="47"/>
      <c r="K563" s="47"/>
      <c r="L563" s="47"/>
      <c r="M563" s="46"/>
      <c r="N563" s="46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112"/>
      <c r="Z563" s="60">
        <f>SUM(K563:K563)</f>
        <v>0</v>
      </c>
    </row>
    <row r="564" spans="1:26" ht="15" x14ac:dyDescent="0.25">
      <c r="M564" s="62"/>
      <c r="N564" s="62"/>
    </row>
    <row r="565" spans="1:26" ht="15" x14ac:dyDescent="0.25">
      <c r="M565" s="62"/>
      <c r="N565" s="62"/>
    </row>
    <row r="566" spans="1:26" ht="15.75" thickBot="1" x14ac:dyDescent="0.3">
      <c r="M566" s="62"/>
      <c r="N566" s="62"/>
    </row>
    <row r="567" spans="1:26" ht="32.25" thickBot="1" x14ac:dyDescent="0.3">
      <c r="A567" s="99">
        <v>57</v>
      </c>
      <c r="B567" s="68"/>
      <c r="C567" s="76" t="s">
        <v>146</v>
      </c>
      <c r="F567" s="9" t="s">
        <v>3</v>
      </c>
      <c r="H567" s="42" t="s">
        <v>66</v>
      </c>
      <c r="I567" s="43"/>
      <c r="J567" s="49" t="s">
        <v>98</v>
      </c>
      <c r="K567" s="49" t="s">
        <v>94</v>
      </c>
      <c r="L567" s="118" t="s">
        <v>200</v>
      </c>
      <c r="M567" s="118" t="s">
        <v>201</v>
      </c>
      <c r="N567" s="78" t="s">
        <v>95</v>
      </c>
      <c r="O567" s="118" t="s">
        <v>203</v>
      </c>
      <c r="P567" s="78" t="s">
        <v>96</v>
      </c>
      <c r="Q567" s="78" t="s">
        <v>205</v>
      </c>
      <c r="R567" s="78" t="s">
        <v>102</v>
      </c>
      <c r="S567" s="78" t="s">
        <v>100</v>
      </c>
      <c r="T567" s="78" t="s">
        <v>99</v>
      </c>
      <c r="U567" s="78" t="s">
        <v>206</v>
      </c>
      <c r="V567" s="78" t="s">
        <v>207</v>
      </c>
      <c r="W567" s="78" t="s">
        <v>208</v>
      </c>
      <c r="X567" s="133" t="s">
        <v>209</v>
      </c>
      <c r="Y567" s="132" t="s">
        <v>214</v>
      </c>
    </row>
    <row r="568" spans="1:26" ht="16.5" thickBot="1" x14ac:dyDescent="0.3">
      <c r="C568" s="87" t="s">
        <v>90</v>
      </c>
      <c r="D568" t="s">
        <v>89</v>
      </c>
      <c r="E568" t="s">
        <v>88</v>
      </c>
      <c r="F568" s="54">
        <v>9000</v>
      </c>
      <c r="H568" s="29"/>
      <c r="I568" s="29">
        <v>1</v>
      </c>
      <c r="J568" s="29">
        <v>1</v>
      </c>
      <c r="K568" s="6"/>
      <c r="L568" s="6"/>
      <c r="M568" s="136"/>
      <c r="N568" s="13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6" ht="15" x14ac:dyDescent="0.25">
      <c r="F569" s="54">
        <v>9000</v>
      </c>
      <c r="G569" s="6"/>
      <c r="H569" s="6"/>
      <c r="I569" s="29">
        <v>1</v>
      </c>
      <c r="J569" s="29">
        <v>1</v>
      </c>
      <c r="K569" s="6"/>
      <c r="L569" s="6"/>
      <c r="M569" s="136"/>
      <c r="N569" s="13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6" ht="15" x14ac:dyDescent="0.25">
      <c r="F570" s="54">
        <v>9000</v>
      </c>
      <c r="G570" s="30"/>
      <c r="H570" s="29"/>
      <c r="I570" s="29">
        <v>1</v>
      </c>
      <c r="J570" s="29">
        <v>1</v>
      </c>
      <c r="K570" s="6"/>
      <c r="L570" s="6"/>
      <c r="M570" s="136"/>
      <c r="N570" s="13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6" ht="15" x14ac:dyDescent="0.25">
      <c r="F571" s="52">
        <v>12000</v>
      </c>
      <c r="H571" s="6"/>
      <c r="I571" s="6">
        <v>1</v>
      </c>
      <c r="J571" s="6"/>
      <c r="K571" s="6">
        <v>1</v>
      </c>
      <c r="L571" s="6"/>
      <c r="M571" s="136"/>
      <c r="N571" s="13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6" ht="15" x14ac:dyDescent="0.25">
      <c r="F572" s="52">
        <v>120000</v>
      </c>
      <c r="H572" s="6"/>
      <c r="I572" s="31">
        <v>1</v>
      </c>
      <c r="J572" s="6"/>
      <c r="K572" s="6"/>
      <c r="L572" s="6"/>
      <c r="M572" s="136"/>
      <c r="N572" s="13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>
        <v>1</v>
      </c>
    </row>
    <row r="573" spans="1:26" ht="15" x14ac:dyDescent="0.25">
      <c r="F573" s="52">
        <v>120000</v>
      </c>
      <c r="H573" s="6"/>
      <c r="I573" s="31">
        <v>1</v>
      </c>
      <c r="J573" s="6"/>
      <c r="K573" s="6"/>
      <c r="L573" s="6"/>
      <c r="M573" s="136"/>
      <c r="N573" s="13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>
        <v>1</v>
      </c>
    </row>
    <row r="574" spans="1:26" ht="15.75" thickBot="1" x14ac:dyDescent="0.3">
      <c r="F574" s="20" t="s">
        <v>36</v>
      </c>
      <c r="G574" s="30"/>
      <c r="H574" s="6" t="s">
        <v>21</v>
      </c>
      <c r="I574" s="31">
        <f>SUM(I568:I573)</f>
        <v>6</v>
      </c>
      <c r="M574" s="62"/>
      <c r="N574" s="62"/>
    </row>
    <row r="575" spans="1:26" ht="15.75" thickBot="1" x14ac:dyDescent="0.3">
      <c r="J575" s="47"/>
      <c r="K575" s="51"/>
      <c r="L575" s="47"/>
      <c r="M575" s="46"/>
      <c r="N575" s="46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112"/>
      <c r="Z575" s="60">
        <f>SUM(J575:K575)</f>
        <v>0</v>
      </c>
    </row>
    <row r="576" spans="1:26" ht="15" x14ac:dyDescent="0.25">
      <c r="M576" s="62"/>
      <c r="N576" s="62"/>
    </row>
    <row r="577" spans="1:26" ht="15" x14ac:dyDescent="0.25">
      <c r="M577" s="62"/>
      <c r="N577" s="62"/>
    </row>
    <row r="579" spans="1:26" ht="13.5" thickBot="1" x14ac:dyDescent="0.25"/>
    <row r="580" spans="1:26" ht="16.5" thickBot="1" x14ac:dyDescent="0.3">
      <c r="C580" s="77" t="s">
        <v>103</v>
      </c>
    </row>
    <row r="581" spans="1:26" ht="13.5" thickBot="1" x14ac:dyDescent="0.25"/>
    <row r="582" spans="1:26" ht="16.5" thickBot="1" x14ac:dyDescent="0.3">
      <c r="A582" s="99">
        <v>58</v>
      </c>
      <c r="B582" s="68"/>
      <c r="C582" s="89" t="s">
        <v>142</v>
      </c>
      <c r="F582" s="9" t="s">
        <v>3</v>
      </c>
      <c r="H582" s="42" t="s">
        <v>66</v>
      </c>
      <c r="I582" s="43"/>
      <c r="J582" s="49" t="s">
        <v>98</v>
      </c>
      <c r="K582" s="49" t="s">
        <v>94</v>
      </c>
      <c r="L582" s="118" t="s">
        <v>200</v>
      </c>
      <c r="M582" s="118" t="s">
        <v>201</v>
      </c>
      <c r="N582" s="78" t="s">
        <v>95</v>
      </c>
      <c r="O582" s="118" t="s">
        <v>203</v>
      </c>
      <c r="P582" s="49" t="s">
        <v>96</v>
      </c>
      <c r="Q582" s="78" t="s">
        <v>205</v>
      </c>
      <c r="R582" s="78" t="s">
        <v>102</v>
      </c>
      <c r="S582" s="78" t="s">
        <v>100</v>
      </c>
      <c r="T582" s="78" t="s">
        <v>99</v>
      </c>
      <c r="U582" s="78" t="s">
        <v>206</v>
      </c>
      <c r="V582" s="78" t="s">
        <v>207</v>
      </c>
      <c r="W582" s="78" t="s">
        <v>208</v>
      </c>
      <c r="X582" s="133" t="s">
        <v>209</v>
      </c>
      <c r="Y582" s="132" t="s">
        <v>214</v>
      </c>
    </row>
    <row r="583" spans="1:26" ht="15.75" thickBot="1" x14ac:dyDescent="0.25">
      <c r="C583" s="87" t="s">
        <v>90</v>
      </c>
      <c r="D583" t="s">
        <v>89</v>
      </c>
      <c r="E583" t="s">
        <v>88</v>
      </c>
      <c r="F583" s="54">
        <v>9000</v>
      </c>
      <c r="H583" s="29"/>
      <c r="I583" s="29">
        <v>1</v>
      </c>
      <c r="J583" s="29">
        <v>1</v>
      </c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6" x14ac:dyDescent="0.2">
      <c r="F584" s="6">
        <v>12000</v>
      </c>
      <c r="G584" s="6"/>
      <c r="H584" s="6"/>
      <c r="I584" s="6">
        <v>1</v>
      </c>
      <c r="J584" s="6"/>
      <c r="K584" s="6">
        <v>1</v>
      </c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6" x14ac:dyDescent="0.2">
      <c r="F585" s="6">
        <v>12000</v>
      </c>
      <c r="H585" s="6"/>
      <c r="I585" s="6">
        <v>1</v>
      </c>
      <c r="J585" s="6"/>
      <c r="K585" s="6">
        <v>1</v>
      </c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6" ht="13.5" thickBot="1" x14ac:dyDescent="0.25">
      <c r="F586" s="6">
        <v>24000</v>
      </c>
      <c r="H586" s="6"/>
      <c r="I586" s="6">
        <v>1</v>
      </c>
      <c r="J586" s="6"/>
      <c r="K586" s="6"/>
      <c r="L586" s="6"/>
      <c r="M586" s="6"/>
      <c r="N586" s="6"/>
      <c r="O586" s="6"/>
      <c r="P586" s="6">
        <v>1</v>
      </c>
      <c r="Q586" s="6"/>
      <c r="R586" s="6"/>
      <c r="S586" s="6"/>
      <c r="T586" s="6"/>
      <c r="U586" s="6"/>
      <c r="V586" s="6"/>
      <c r="W586" s="6"/>
      <c r="X586" s="6"/>
      <c r="Y586" s="6"/>
    </row>
    <row r="587" spans="1:26" ht="15.75" thickBot="1" x14ac:dyDescent="0.3">
      <c r="F587" s="20" t="s">
        <v>36</v>
      </c>
      <c r="G587" s="30"/>
      <c r="H587" s="6" t="s">
        <v>21</v>
      </c>
      <c r="I587" s="31">
        <f>SUM(I579:I586)</f>
        <v>4</v>
      </c>
      <c r="J587" s="56"/>
      <c r="K587" s="58"/>
      <c r="L587" s="47"/>
      <c r="M587" s="47"/>
      <c r="N587" s="46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60">
        <f>SUM(J587:P587)</f>
        <v>0</v>
      </c>
    </row>
    <row r="589" spans="1:26" ht="13.5" thickBot="1" x14ac:dyDescent="0.25"/>
    <row r="590" spans="1:26" ht="48" thickBot="1" x14ac:dyDescent="0.3">
      <c r="A590" s="99">
        <v>59</v>
      </c>
      <c r="B590" s="68"/>
      <c r="C590" s="76" t="s">
        <v>143</v>
      </c>
      <c r="F590" s="9" t="s">
        <v>3</v>
      </c>
      <c r="H590" s="218" t="s">
        <v>66</v>
      </c>
      <c r="I590" s="219"/>
      <c r="J590" s="49" t="s">
        <v>98</v>
      </c>
      <c r="K590" s="49" t="s">
        <v>94</v>
      </c>
      <c r="L590" s="118" t="s">
        <v>200</v>
      </c>
      <c r="M590" s="118" t="s">
        <v>201</v>
      </c>
      <c r="N590" s="78" t="s">
        <v>95</v>
      </c>
      <c r="O590" s="118" t="s">
        <v>203</v>
      </c>
      <c r="P590" s="49" t="s">
        <v>96</v>
      </c>
      <c r="Q590" s="78" t="s">
        <v>205</v>
      </c>
      <c r="R590" s="78" t="s">
        <v>102</v>
      </c>
      <c r="S590" s="78" t="s">
        <v>100</v>
      </c>
      <c r="T590" s="78" t="s">
        <v>99</v>
      </c>
      <c r="U590" s="78" t="s">
        <v>206</v>
      </c>
      <c r="V590" s="78" t="s">
        <v>207</v>
      </c>
      <c r="W590" s="78" t="s">
        <v>208</v>
      </c>
      <c r="X590" s="133" t="s">
        <v>209</v>
      </c>
      <c r="Y590" s="132" t="s">
        <v>214</v>
      </c>
    </row>
    <row r="591" spans="1:26" ht="15.75" thickBot="1" x14ac:dyDescent="0.25">
      <c r="C591" s="87" t="s">
        <v>90</v>
      </c>
      <c r="D591" t="s">
        <v>89</v>
      </c>
      <c r="E591" t="s">
        <v>88</v>
      </c>
      <c r="F591" s="54">
        <v>9000</v>
      </c>
      <c r="H591" s="29"/>
      <c r="I591" s="29">
        <v>1</v>
      </c>
      <c r="J591" s="29">
        <v>1</v>
      </c>
      <c r="K591" s="29"/>
      <c r="L591" s="6"/>
      <c r="M591" s="6"/>
      <c r="N591" s="6"/>
      <c r="O591" s="6"/>
      <c r="P591" s="29"/>
      <c r="Q591" s="6"/>
      <c r="R591" s="6"/>
      <c r="S591" s="6"/>
      <c r="T591" s="6"/>
      <c r="U591" s="6"/>
      <c r="V591" s="6"/>
      <c r="W591" s="6"/>
      <c r="X591" s="20"/>
      <c r="Y591" s="6"/>
    </row>
    <row r="592" spans="1:26" x14ac:dyDescent="0.2">
      <c r="F592" s="54">
        <v>9000</v>
      </c>
      <c r="H592" s="6"/>
      <c r="I592" s="29">
        <v>1</v>
      </c>
      <c r="J592" s="6">
        <v>1</v>
      </c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20"/>
      <c r="Y592" s="6"/>
    </row>
    <row r="593" spans="1:26" x14ac:dyDescent="0.2">
      <c r="F593" s="6">
        <v>12000</v>
      </c>
      <c r="G593" s="6"/>
      <c r="H593" s="6"/>
      <c r="I593" s="6">
        <v>1</v>
      </c>
      <c r="J593" s="6"/>
      <c r="K593" s="6">
        <v>1</v>
      </c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20"/>
      <c r="Y593" s="6"/>
    </row>
    <row r="594" spans="1:26" x14ac:dyDescent="0.2">
      <c r="F594" s="6">
        <v>12000</v>
      </c>
      <c r="H594" s="6"/>
      <c r="I594" s="6">
        <v>1</v>
      </c>
      <c r="J594" s="6"/>
      <c r="K594" s="6">
        <v>1</v>
      </c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20"/>
      <c r="Y594" s="6"/>
    </row>
    <row r="595" spans="1:26" x14ac:dyDescent="0.2">
      <c r="F595" s="6">
        <v>24000</v>
      </c>
      <c r="H595" s="6"/>
      <c r="I595" s="6">
        <v>1</v>
      </c>
      <c r="J595" s="6"/>
      <c r="K595" s="6"/>
      <c r="L595" s="6"/>
      <c r="M595" s="6"/>
      <c r="N595" s="6"/>
      <c r="O595" s="6"/>
      <c r="P595" s="6">
        <v>1</v>
      </c>
      <c r="Q595" s="6"/>
      <c r="R595" s="6"/>
      <c r="S595" s="6"/>
      <c r="T595" s="6"/>
      <c r="U595" s="6"/>
      <c r="V595" s="6"/>
      <c r="W595" s="6"/>
      <c r="X595" s="20"/>
      <c r="Y595" s="6"/>
    </row>
    <row r="596" spans="1:26" ht="13.5" thickBot="1" x14ac:dyDescent="0.25">
      <c r="F596" s="20" t="s">
        <v>36</v>
      </c>
      <c r="G596" s="30"/>
      <c r="H596" s="6" t="s">
        <v>21</v>
      </c>
      <c r="I596" s="31">
        <f>SUM(I588:I595)</f>
        <v>5</v>
      </c>
      <c r="Y596" s="6"/>
    </row>
    <row r="597" spans="1:26" ht="15.75" thickBot="1" x14ac:dyDescent="0.3">
      <c r="J597" s="47"/>
      <c r="K597" s="47"/>
      <c r="L597" s="47"/>
      <c r="M597" s="47"/>
      <c r="N597" s="46"/>
      <c r="O597" s="47"/>
      <c r="P597" s="47"/>
      <c r="Q597" s="47"/>
      <c r="R597" s="47"/>
      <c r="S597" s="47"/>
      <c r="T597" s="47"/>
      <c r="U597" s="47"/>
      <c r="V597" s="47"/>
      <c r="W597" s="47"/>
      <c r="X597" s="51"/>
      <c r="Y597" s="47"/>
      <c r="Z597" s="60">
        <f>SUM(J597:P597)</f>
        <v>0</v>
      </c>
    </row>
    <row r="599" spans="1:26" ht="13.5" thickBot="1" x14ac:dyDescent="0.25"/>
    <row r="600" spans="1:26" ht="16.5" thickBot="1" x14ac:dyDescent="0.3">
      <c r="A600" s="99" t="s">
        <v>181</v>
      </c>
      <c r="B600" s="68"/>
      <c r="C600" s="89" t="s">
        <v>144</v>
      </c>
      <c r="F600" s="9" t="s">
        <v>3</v>
      </c>
      <c r="H600" s="218" t="s">
        <v>66</v>
      </c>
      <c r="I600" s="219"/>
      <c r="J600" s="49" t="s">
        <v>98</v>
      </c>
      <c r="K600" s="78" t="s">
        <v>94</v>
      </c>
      <c r="L600" s="118" t="s">
        <v>200</v>
      </c>
      <c r="M600" s="118" t="s">
        <v>201</v>
      </c>
      <c r="N600" s="78" t="s">
        <v>95</v>
      </c>
      <c r="O600" s="118" t="s">
        <v>203</v>
      </c>
      <c r="P600" s="78" t="s">
        <v>96</v>
      </c>
      <c r="Q600" s="78" t="s">
        <v>205</v>
      </c>
      <c r="R600" s="78" t="s">
        <v>102</v>
      </c>
      <c r="S600" s="78" t="s">
        <v>100</v>
      </c>
      <c r="T600" s="78" t="s">
        <v>99</v>
      </c>
      <c r="U600" s="78" t="s">
        <v>206</v>
      </c>
      <c r="V600" s="78" t="s">
        <v>207</v>
      </c>
      <c r="W600" s="78" t="s">
        <v>208</v>
      </c>
      <c r="X600" s="133" t="s">
        <v>209</v>
      </c>
      <c r="Y600" s="132" t="s">
        <v>214</v>
      </c>
    </row>
    <row r="601" spans="1:26" ht="15.75" thickBot="1" x14ac:dyDescent="0.25">
      <c r="C601" s="87" t="s">
        <v>90</v>
      </c>
      <c r="D601" t="s">
        <v>89</v>
      </c>
      <c r="E601" t="s">
        <v>88</v>
      </c>
      <c r="F601" s="54">
        <v>9000</v>
      </c>
      <c r="H601" s="29"/>
      <c r="I601" s="29">
        <v>1</v>
      </c>
      <c r="J601" s="29">
        <v>1</v>
      </c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6" x14ac:dyDescent="0.2">
      <c r="F602" s="52">
        <v>9000</v>
      </c>
      <c r="H602" s="29"/>
      <c r="I602" s="29">
        <v>1</v>
      </c>
      <c r="J602" s="6">
        <v>1</v>
      </c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6" x14ac:dyDescent="0.2">
      <c r="F603" s="52">
        <v>9000</v>
      </c>
      <c r="H603" s="6"/>
      <c r="I603" s="29">
        <v>1</v>
      </c>
      <c r="J603" s="29">
        <v>1</v>
      </c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6" x14ac:dyDescent="0.2">
      <c r="F604" s="6">
        <v>24000</v>
      </c>
      <c r="G604" s="6"/>
      <c r="H604" s="6"/>
      <c r="I604" s="6">
        <v>1</v>
      </c>
      <c r="J604" s="6"/>
      <c r="K604" s="6"/>
      <c r="L604" s="6"/>
      <c r="M604" s="6"/>
      <c r="N604" s="6"/>
      <c r="O604" s="6"/>
      <c r="P604" s="6">
        <v>1</v>
      </c>
      <c r="Q604" s="6"/>
      <c r="R604" s="6"/>
      <c r="S604" s="6"/>
      <c r="T604" s="6"/>
      <c r="U604" s="6"/>
      <c r="V604" s="6"/>
      <c r="W604" s="6"/>
      <c r="X604" s="6"/>
      <c r="Y604" s="6"/>
    </row>
    <row r="605" spans="1:26" x14ac:dyDescent="0.2">
      <c r="F605" s="6">
        <v>36000</v>
      </c>
      <c r="H605" s="6"/>
      <c r="I605" s="6">
        <v>1</v>
      </c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>
        <v>1</v>
      </c>
      <c r="U605" s="6"/>
      <c r="V605" s="6"/>
      <c r="W605" s="6"/>
      <c r="X605" s="6"/>
      <c r="Y605" s="6"/>
    </row>
    <row r="606" spans="1:26" ht="13.5" thickBot="1" x14ac:dyDescent="0.25">
      <c r="F606" s="20" t="s">
        <v>36</v>
      </c>
      <c r="G606" s="30"/>
      <c r="H606" s="6" t="s">
        <v>21</v>
      </c>
      <c r="I606" s="31">
        <f>SUM(I598:I605)</f>
        <v>5</v>
      </c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6" ht="15.75" thickBot="1" x14ac:dyDescent="0.3">
      <c r="J607" s="47"/>
      <c r="K607" s="47"/>
      <c r="L607" s="47"/>
      <c r="M607" s="47"/>
      <c r="N607" s="46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60">
        <f>SUM(J607:T607)</f>
        <v>0</v>
      </c>
    </row>
    <row r="608" spans="1:26" ht="13.5" thickBot="1" x14ac:dyDescent="0.25"/>
    <row r="609" spans="1:26" ht="16.5" thickBot="1" x14ac:dyDescent="0.3">
      <c r="C609" s="77" t="s">
        <v>212</v>
      </c>
      <c r="F609" s="59"/>
    </row>
    <row r="610" spans="1:26" ht="13.5" thickBot="1" x14ac:dyDescent="0.25">
      <c r="F610" s="59"/>
    </row>
    <row r="611" spans="1:26" ht="48" thickBot="1" x14ac:dyDescent="0.3">
      <c r="A611" s="99">
        <v>60</v>
      </c>
      <c r="B611" s="68"/>
      <c r="C611" s="76" t="s">
        <v>147</v>
      </c>
      <c r="F611" s="9" t="s">
        <v>3</v>
      </c>
      <c r="H611" s="218" t="s">
        <v>66</v>
      </c>
      <c r="I611" s="219"/>
      <c r="J611" s="78" t="s">
        <v>98</v>
      </c>
      <c r="K611" s="78" t="s">
        <v>94</v>
      </c>
      <c r="L611" s="118" t="s">
        <v>200</v>
      </c>
      <c r="M611" s="118" t="s">
        <v>201</v>
      </c>
      <c r="N611" s="78" t="s">
        <v>95</v>
      </c>
      <c r="O611" s="118" t="s">
        <v>203</v>
      </c>
      <c r="P611" s="49" t="s">
        <v>96</v>
      </c>
      <c r="Q611" s="78" t="s">
        <v>205</v>
      </c>
      <c r="R611" s="78" t="s">
        <v>102</v>
      </c>
      <c r="S611" s="78" t="s">
        <v>100</v>
      </c>
      <c r="T611" s="78" t="s">
        <v>99</v>
      </c>
      <c r="U611" s="78" t="s">
        <v>206</v>
      </c>
      <c r="V611" s="78" t="s">
        <v>207</v>
      </c>
      <c r="W611" s="78" t="s">
        <v>208</v>
      </c>
      <c r="X611" s="133" t="s">
        <v>209</v>
      </c>
      <c r="Y611" s="132" t="s">
        <v>214</v>
      </c>
    </row>
    <row r="612" spans="1:26" ht="15.75" thickBot="1" x14ac:dyDescent="0.25">
      <c r="C612" s="87" t="s">
        <v>90</v>
      </c>
      <c r="D612" t="s">
        <v>89</v>
      </c>
      <c r="E612" t="s">
        <v>88</v>
      </c>
      <c r="F612" s="52">
        <v>12000</v>
      </c>
      <c r="H612" s="29"/>
      <c r="I612" s="29">
        <v>1</v>
      </c>
      <c r="J612" s="6"/>
      <c r="K612" s="6">
        <v>1</v>
      </c>
      <c r="L612" s="6"/>
      <c r="M612" s="6"/>
      <c r="N612" s="6"/>
      <c r="O612" s="6"/>
      <c r="P612" s="31"/>
      <c r="Q612" s="6"/>
      <c r="R612" s="6"/>
      <c r="S612" s="6"/>
      <c r="T612" s="6"/>
      <c r="U612" s="6"/>
      <c r="V612" s="6"/>
      <c r="W612" s="6"/>
      <c r="X612" s="6"/>
      <c r="Y612" s="6"/>
    </row>
    <row r="613" spans="1:26" x14ac:dyDescent="0.2">
      <c r="F613" s="52">
        <v>12000</v>
      </c>
      <c r="G613" s="6"/>
      <c r="H613" s="6"/>
      <c r="I613" s="29">
        <v>1</v>
      </c>
      <c r="J613" s="6"/>
      <c r="K613" s="6">
        <v>1</v>
      </c>
      <c r="L613" s="6"/>
      <c r="M613" s="6"/>
      <c r="N613" s="6"/>
      <c r="O613" s="6"/>
      <c r="P613" s="31"/>
      <c r="Q613" s="6"/>
      <c r="R613" s="6"/>
      <c r="S613" s="6"/>
      <c r="T613" s="6"/>
      <c r="U613" s="6"/>
      <c r="V613" s="6"/>
      <c r="W613" s="6"/>
      <c r="X613" s="6"/>
      <c r="Y613" s="6"/>
    </row>
    <row r="614" spans="1:26" x14ac:dyDescent="0.2">
      <c r="F614" s="52">
        <v>12000</v>
      </c>
      <c r="G614" s="30"/>
      <c r="H614" s="6"/>
      <c r="I614" s="6">
        <v>1</v>
      </c>
      <c r="J614" s="6"/>
      <c r="K614" s="6">
        <v>1</v>
      </c>
      <c r="L614" s="6"/>
      <c r="M614" s="6"/>
      <c r="N614" s="6"/>
      <c r="O614" s="6"/>
      <c r="P614" s="30"/>
      <c r="Q614" s="6"/>
      <c r="R614" s="6"/>
      <c r="S614" s="6"/>
      <c r="T614" s="6"/>
      <c r="U614" s="6"/>
      <c r="V614" s="6"/>
      <c r="W614" s="6"/>
      <c r="X614" s="6"/>
      <c r="Y614" s="6"/>
    </row>
    <row r="615" spans="1:26" x14ac:dyDescent="0.2">
      <c r="F615" s="52">
        <v>12000</v>
      </c>
      <c r="H615" s="6"/>
      <c r="I615" s="6">
        <v>1</v>
      </c>
      <c r="J615" s="6"/>
      <c r="K615" s="6">
        <v>1</v>
      </c>
      <c r="L615" s="6"/>
      <c r="M615" s="6"/>
      <c r="N615" s="6"/>
      <c r="O615" s="6"/>
      <c r="P615" s="30"/>
      <c r="Q615" s="6"/>
      <c r="R615" s="6"/>
      <c r="S615" s="6"/>
      <c r="T615" s="6"/>
      <c r="U615" s="6"/>
      <c r="V615" s="6"/>
      <c r="W615" s="6"/>
      <c r="X615" s="6"/>
      <c r="Y615" s="6"/>
    </row>
    <row r="616" spans="1:26" x14ac:dyDescent="0.2">
      <c r="F616" s="52">
        <v>24000</v>
      </c>
      <c r="H616" s="6"/>
      <c r="I616" s="6">
        <v>1</v>
      </c>
      <c r="J616" s="6"/>
      <c r="K616" s="6"/>
      <c r="L616" s="6"/>
      <c r="M616" s="6"/>
      <c r="N616" s="6"/>
      <c r="O616" s="6"/>
      <c r="P616" s="30">
        <v>1</v>
      </c>
      <c r="Q616" s="6"/>
      <c r="R616" s="6"/>
      <c r="S616" s="6"/>
      <c r="T616" s="6"/>
      <c r="U616" s="6"/>
      <c r="V616" s="6"/>
      <c r="W616" s="6"/>
      <c r="X616" s="6"/>
      <c r="Y616" s="6"/>
    </row>
    <row r="617" spans="1:26" x14ac:dyDescent="0.2">
      <c r="F617" s="52">
        <v>24000</v>
      </c>
      <c r="H617" s="6"/>
      <c r="I617" s="6">
        <v>1</v>
      </c>
      <c r="J617" s="6"/>
      <c r="K617" s="6"/>
      <c r="L617" s="6"/>
      <c r="M617" s="6"/>
      <c r="N617" s="6"/>
      <c r="O617" s="6"/>
      <c r="P617" s="30">
        <v>1</v>
      </c>
      <c r="Q617" s="6"/>
      <c r="R617" s="6"/>
      <c r="S617" s="6"/>
      <c r="T617" s="6"/>
      <c r="U617" s="6"/>
      <c r="V617" s="6"/>
      <c r="W617" s="6"/>
      <c r="X617" s="6"/>
      <c r="Y617" s="6"/>
    </row>
    <row r="618" spans="1:26" ht="13.5" thickBot="1" x14ac:dyDescent="0.25">
      <c r="F618" s="20" t="s">
        <v>36</v>
      </c>
      <c r="G618" s="30"/>
      <c r="H618" s="6" t="s">
        <v>21</v>
      </c>
      <c r="I618" s="31">
        <f>SUM(I612:I617)</f>
        <v>6</v>
      </c>
      <c r="J618" s="6"/>
      <c r="K618" s="6"/>
      <c r="L618" s="6"/>
      <c r="M618" s="6"/>
      <c r="N618" s="6"/>
      <c r="O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6" ht="15.75" thickBot="1" x14ac:dyDescent="0.3">
      <c r="J619" s="47"/>
      <c r="K619" s="55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60">
        <f>SUM(K619:P619)</f>
        <v>0</v>
      </c>
    </row>
    <row r="621" spans="1:26" ht="13.5" thickBot="1" x14ac:dyDescent="0.25"/>
    <row r="622" spans="1:26" ht="48" thickBot="1" x14ac:dyDescent="0.3">
      <c r="A622" s="99">
        <v>61</v>
      </c>
      <c r="B622" s="68"/>
      <c r="C622" s="76" t="s">
        <v>148</v>
      </c>
      <c r="F622" s="9" t="s">
        <v>3</v>
      </c>
      <c r="H622" s="218" t="s">
        <v>66</v>
      </c>
      <c r="I622" s="219"/>
      <c r="J622" s="49" t="s">
        <v>98</v>
      </c>
      <c r="K622" s="49" t="s">
        <v>94</v>
      </c>
      <c r="L622" s="118" t="s">
        <v>200</v>
      </c>
      <c r="M622" s="118" t="s">
        <v>201</v>
      </c>
      <c r="N622" s="78" t="s">
        <v>95</v>
      </c>
      <c r="O622" s="118" t="s">
        <v>203</v>
      </c>
      <c r="P622" s="78" t="s">
        <v>96</v>
      </c>
      <c r="Q622" s="78" t="s">
        <v>205</v>
      </c>
      <c r="R622" s="78" t="s">
        <v>102</v>
      </c>
      <c r="S622" s="78" t="s">
        <v>100</v>
      </c>
      <c r="T622" s="78" t="s">
        <v>99</v>
      </c>
      <c r="U622" s="78" t="s">
        <v>206</v>
      </c>
      <c r="V622" s="78" t="s">
        <v>207</v>
      </c>
      <c r="W622" s="78" t="s">
        <v>208</v>
      </c>
      <c r="X622" s="133" t="s">
        <v>209</v>
      </c>
      <c r="Y622" s="132" t="s">
        <v>214</v>
      </c>
    </row>
    <row r="623" spans="1:26" ht="15.75" thickBot="1" x14ac:dyDescent="0.25">
      <c r="C623" s="87" t="s">
        <v>90</v>
      </c>
      <c r="D623" t="s">
        <v>89</v>
      </c>
      <c r="E623" t="s">
        <v>88</v>
      </c>
      <c r="F623" s="52">
        <v>9000</v>
      </c>
      <c r="H623" s="29"/>
      <c r="I623" s="29">
        <v>1</v>
      </c>
      <c r="J623" s="29">
        <v>1</v>
      </c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6" x14ac:dyDescent="0.2">
      <c r="F624" s="52">
        <v>12000</v>
      </c>
      <c r="G624" s="6"/>
      <c r="H624" s="6"/>
      <c r="I624" s="29">
        <v>1</v>
      </c>
      <c r="J624" s="6"/>
      <c r="K624" s="29">
        <v>1</v>
      </c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6" x14ac:dyDescent="0.2">
      <c r="F625" s="52">
        <v>12000</v>
      </c>
      <c r="G625" s="30"/>
      <c r="H625" s="29"/>
      <c r="I625" s="29">
        <v>1</v>
      </c>
      <c r="J625" s="6"/>
      <c r="K625" s="29">
        <v>1</v>
      </c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6" x14ac:dyDescent="0.2">
      <c r="F626" s="52">
        <v>12000</v>
      </c>
      <c r="H626" s="6"/>
      <c r="I626" s="6">
        <v>1</v>
      </c>
      <c r="J626" s="6"/>
      <c r="K626" s="6">
        <v>1</v>
      </c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6" x14ac:dyDescent="0.2">
      <c r="F627" s="52">
        <v>120000</v>
      </c>
      <c r="H627" s="6"/>
      <c r="I627" s="6">
        <v>1</v>
      </c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>
        <v>1</v>
      </c>
    </row>
    <row r="628" spans="1:26" x14ac:dyDescent="0.2">
      <c r="F628" s="52">
        <v>120000</v>
      </c>
      <c r="H628" s="6"/>
      <c r="I628" s="31">
        <v>1</v>
      </c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>
        <v>1</v>
      </c>
    </row>
    <row r="629" spans="1:26" ht="13.5" thickBot="1" x14ac:dyDescent="0.25">
      <c r="F629" s="20" t="s">
        <v>36</v>
      </c>
      <c r="G629" s="30"/>
      <c r="H629" s="6" t="s">
        <v>21</v>
      </c>
      <c r="I629" s="31">
        <f>SUM(I623:I628)</f>
        <v>6</v>
      </c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6" ht="15.75" thickBot="1" x14ac:dyDescent="0.3">
      <c r="J630" s="47"/>
      <c r="K630" s="51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60">
        <f>SUM(J630:K630)</f>
        <v>0</v>
      </c>
    </row>
    <row r="631" spans="1:26" ht="14.25" customHeight="1" x14ac:dyDescent="0.2"/>
    <row r="632" spans="1:26" ht="18.75" customHeight="1" thickBot="1" x14ac:dyDescent="0.25"/>
    <row r="633" spans="1:26" ht="32.25" thickBot="1" x14ac:dyDescent="0.3">
      <c r="A633" s="99">
        <v>62</v>
      </c>
      <c r="B633" s="68"/>
      <c r="C633" s="76" t="s">
        <v>182</v>
      </c>
      <c r="F633" s="9" t="s">
        <v>3</v>
      </c>
      <c r="H633" s="218" t="s">
        <v>66</v>
      </c>
      <c r="I633" s="219"/>
      <c r="J633" s="49" t="s">
        <v>98</v>
      </c>
      <c r="K633" s="78" t="s">
        <v>94</v>
      </c>
      <c r="L633" s="118" t="s">
        <v>200</v>
      </c>
      <c r="M633" s="118" t="s">
        <v>201</v>
      </c>
      <c r="N633" s="78" t="s">
        <v>95</v>
      </c>
      <c r="O633" s="118" t="s">
        <v>203</v>
      </c>
      <c r="P633" s="49" t="s">
        <v>96</v>
      </c>
      <c r="Q633" s="78" t="s">
        <v>205</v>
      </c>
      <c r="R633" s="78" t="s">
        <v>102</v>
      </c>
      <c r="S633" s="78" t="s">
        <v>100</v>
      </c>
      <c r="T633" s="78" t="s">
        <v>99</v>
      </c>
      <c r="U633" s="78" t="s">
        <v>206</v>
      </c>
      <c r="V633" s="78" t="s">
        <v>207</v>
      </c>
      <c r="W633" s="78" t="s">
        <v>208</v>
      </c>
      <c r="X633" s="133" t="s">
        <v>209</v>
      </c>
      <c r="Y633" s="132" t="s">
        <v>214</v>
      </c>
    </row>
    <row r="634" spans="1:26" ht="15.75" thickBot="1" x14ac:dyDescent="0.25">
      <c r="C634" s="87" t="s">
        <v>90</v>
      </c>
      <c r="D634" t="s">
        <v>89</v>
      </c>
      <c r="E634" t="s">
        <v>88</v>
      </c>
      <c r="F634" s="52">
        <v>12000</v>
      </c>
      <c r="H634" s="29"/>
      <c r="I634" s="29">
        <v>1</v>
      </c>
      <c r="J634" s="6"/>
      <c r="K634" s="29">
        <v>1</v>
      </c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6" x14ac:dyDescent="0.2">
      <c r="F635" s="52">
        <v>12000</v>
      </c>
      <c r="G635" s="6"/>
      <c r="H635" s="6"/>
      <c r="I635" s="29">
        <v>1</v>
      </c>
      <c r="J635" s="6"/>
      <c r="K635" s="29">
        <v>1</v>
      </c>
      <c r="L635" s="6"/>
      <c r="M635" s="49"/>
      <c r="N635" s="49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6" x14ac:dyDescent="0.2">
      <c r="F636" s="52">
        <v>12000</v>
      </c>
      <c r="G636" s="30"/>
      <c r="H636" s="29"/>
      <c r="I636" s="29">
        <v>1</v>
      </c>
      <c r="J636" s="6"/>
      <c r="K636" s="29">
        <v>1</v>
      </c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6" x14ac:dyDescent="0.2">
      <c r="F637" s="54">
        <v>12000</v>
      </c>
      <c r="H637" s="29"/>
      <c r="I637" s="29">
        <v>1</v>
      </c>
      <c r="J637" s="6"/>
      <c r="K637" s="29">
        <v>1</v>
      </c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6" x14ac:dyDescent="0.2">
      <c r="F638" s="54">
        <v>24000</v>
      </c>
      <c r="G638" s="6"/>
      <c r="H638" s="6"/>
      <c r="I638" s="6"/>
      <c r="J638" s="6"/>
      <c r="K638" s="6"/>
      <c r="L638" s="6"/>
      <c r="M638" s="6"/>
      <c r="N638" s="6"/>
      <c r="O638" s="6"/>
      <c r="P638" s="29">
        <v>1</v>
      </c>
      <c r="Q638" s="6"/>
      <c r="R638" s="6"/>
      <c r="S638" s="6"/>
      <c r="T638" s="6"/>
      <c r="U638" s="6"/>
      <c r="V638" s="6"/>
      <c r="W638" s="6"/>
      <c r="X638" s="6"/>
      <c r="Y638" s="6"/>
    </row>
    <row r="639" spans="1:26" x14ac:dyDescent="0.2">
      <c r="F639" s="54">
        <v>24000</v>
      </c>
      <c r="G639" s="6"/>
      <c r="H639" s="6"/>
      <c r="I639" s="6"/>
      <c r="J639" s="6"/>
      <c r="K639" s="6"/>
      <c r="L639" s="6"/>
      <c r="M639" s="6"/>
      <c r="N639" s="6"/>
      <c r="O639" s="6"/>
      <c r="P639" s="29">
        <v>1</v>
      </c>
      <c r="Q639" s="6"/>
      <c r="R639" s="6"/>
      <c r="S639" s="6"/>
      <c r="T639" s="6"/>
      <c r="U639" s="6"/>
      <c r="V639" s="6"/>
      <c r="W639" s="6"/>
      <c r="X639" s="6"/>
      <c r="Y639" s="6"/>
    </row>
    <row r="640" spans="1:26" x14ac:dyDescent="0.2">
      <c r="F640" s="54">
        <v>24000</v>
      </c>
      <c r="G640" s="6"/>
      <c r="H640" s="6"/>
      <c r="I640" s="6"/>
      <c r="J640" s="6"/>
      <c r="K640" s="6"/>
      <c r="L640" s="6"/>
      <c r="M640" s="6"/>
      <c r="N640" s="6"/>
      <c r="O640" s="6"/>
      <c r="P640" s="29">
        <v>1</v>
      </c>
      <c r="Q640" s="6"/>
      <c r="R640" s="6"/>
      <c r="S640" s="6"/>
      <c r="T640" s="6"/>
      <c r="U640" s="6"/>
      <c r="V640" s="6"/>
      <c r="W640" s="6"/>
      <c r="X640" s="6"/>
      <c r="Y640" s="6"/>
    </row>
    <row r="641" spans="3:26" x14ac:dyDescent="0.2">
      <c r="F641" s="52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3:26" x14ac:dyDescent="0.2">
      <c r="F642" s="107"/>
      <c r="H642" s="23"/>
      <c r="I642" s="23"/>
      <c r="J642" s="23"/>
      <c r="K642" s="6"/>
      <c r="L642" s="6"/>
      <c r="M642" s="6"/>
      <c r="N642" s="6"/>
      <c r="O642" s="6"/>
      <c r="P642" s="23"/>
      <c r="Q642" s="6"/>
      <c r="R642" s="6"/>
      <c r="S642" s="6"/>
      <c r="T642" s="6"/>
      <c r="U642" s="6"/>
      <c r="V642" s="6"/>
      <c r="W642" s="6"/>
      <c r="X642" s="6"/>
      <c r="Y642" s="6"/>
    </row>
    <row r="643" spans="3:26" ht="13.5" thickBot="1" x14ac:dyDescent="0.25">
      <c r="F643" s="20" t="s">
        <v>36</v>
      </c>
      <c r="G643" s="30"/>
      <c r="H643" s="6" t="s">
        <v>21</v>
      </c>
      <c r="I643" s="31">
        <f>SUM(I633:I642)</f>
        <v>4</v>
      </c>
    </row>
    <row r="644" spans="3:26" ht="15.75" thickBot="1" x14ac:dyDescent="0.3"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60">
        <f>SUM(J644:P644)</f>
        <v>0</v>
      </c>
    </row>
    <row r="645" spans="3:26" ht="15.75" thickBot="1" x14ac:dyDescent="0.3">
      <c r="Z645" s="62"/>
    </row>
    <row r="646" spans="3:26" ht="16.5" thickBot="1" x14ac:dyDescent="0.3">
      <c r="C646" s="76" t="s">
        <v>213</v>
      </c>
      <c r="F646" s="9" t="s">
        <v>3</v>
      </c>
      <c r="H646" s="218" t="s">
        <v>66</v>
      </c>
      <c r="I646" s="219"/>
      <c r="J646" s="49" t="s">
        <v>98</v>
      </c>
      <c r="K646" s="78" t="s">
        <v>94</v>
      </c>
      <c r="L646" s="118" t="s">
        <v>200</v>
      </c>
      <c r="M646" s="118" t="s">
        <v>201</v>
      </c>
      <c r="N646" s="78" t="s">
        <v>95</v>
      </c>
      <c r="O646" s="118" t="s">
        <v>203</v>
      </c>
      <c r="P646" s="49" t="s">
        <v>96</v>
      </c>
      <c r="Q646" s="78" t="s">
        <v>205</v>
      </c>
      <c r="R646" s="78" t="s">
        <v>102</v>
      </c>
      <c r="S646" s="78" t="s">
        <v>100</v>
      </c>
      <c r="T646" s="78" t="s">
        <v>99</v>
      </c>
      <c r="U646" s="78" t="s">
        <v>206</v>
      </c>
      <c r="V646" s="78" t="s">
        <v>207</v>
      </c>
      <c r="W646" s="78" t="s">
        <v>208</v>
      </c>
      <c r="X646" s="133" t="s">
        <v>209</v>
      </c>
      <c r="Y646" s="141"/>
      <c r="Z646" s="62"/>
    </row>
    <row r="647" spans="3:26" ht="16.5" thickBot="1" x14ac:dyDescent="0.3">
      <c r="C647" s="87" t="s">
        <v>90</v>
      </c>
      <c r="D647" t="s">
        <v>89</v>
      </c>
      <c r="E647" t="s">
        <v>88</v>
      </c>
      <c r="F647" s="52">
        <v>12000</v>
      </c>
      <c r="H647" s="6"/>
      <c r="I647" s="6">
        <v>1</v>
      </c>
      <c r="J647" s="6"/>
      <c r="K647" s="6">
        <v>1</v>
      </c>
      <c r="L647" s="6"/>
      <c r="M647" s="6"/>
      <c r="N647" s="6">
        <v>1</v>
      </c>
      <c r="O647" s="6"/>
      <c r="P647" s="6"/>
      <c r="Q647" s="6"/>
      <c r="R647" s="6"/>
      <c r="S647" s="6"/>
      <c r="T647" s="6"/>
      <c r="U647" s="6"/>
      <c r="V647" s="6"/>
      <c r="W647" s="6"/>
      <c r="X647" s="6"/>
      <c r="Z647" s="62"/>
    </row>
    <row r="648" spans="3:26" ht="15" x14ac:dyDescent="0.25">
      <c r="F648" s="52">
        <v>18000</v>
      </c>
      <c r="H648" s="6"/>
      <c r="I648" s="6">
        <v>1</v>
      </c>
      <c r="Z648" s="62"/>
    </row>
    <row r="649" spans="3:26" ht="15" x14ac:dyDescent="0.25">
      <c r="Z649" s="62"/>
    </row>
    <row r="650" spans="3:26" ht="15" x14ac:dyDescent="0.25">
      <c r="Z650" s="62"/>
    </row>
    <row r="651" spans="3:26" ht="15" x14ac:dyDescent="0.25">
      <c r="Z651" s="62"/>
    </row>
    <row r="652" spans="3:26" ht="15" x14ac:dyDescent="0.25">
      <c r="Z652" s="62"/>
    </row>
    <row r="654" spans="3:26" ht="15" x14ac:dyDescent="0.25">
      <c r="O654" s="62"/>
    </row>
    <row r="655" spans="3:26" ht="18" x14ac:dyDescent="0.25">
      <c r="F655" s="20" t="s">
        <v>36</v>
      </c>
      <c r="H655" s="138"/>
      <c r="I655" s="138"/>
      <c r="J655" s="139">
        <f t="shared" ref="J655:X655" si="0">SUM(J8:J654)</f>
        <v>60</v>
      </c>
      <c r="K655" s="139">
        <f t="shared" si="0"/>
        <v>111</v>
      </c>
      <c r="L655" s="139">
        <f t="shared" si="0"/>
        <v>1</v>
      </c>
      <c r="M655" s="139">
        <f t="shared" si="0"/>
        <v>2</v>
      </c>
      <c r="N655" s="139">
        <f t="shared" si="0"/>
        <v>45</v>
      </c>
      <c r="O655" s="139">
        <f t="shared" si="0"/>
        <v>5</v>
      </c>
      <c r="P655" s="139">
        <f t="shared" si="0"/>
        <v>33</v>
      </c>
      <c r="Q655" s="139">
        <f t="shared" si="0"/>
        <v>1</v>
      </c>
      <c r="R655" s="139">
        <f t="shared" si="0"/>
        <v>1</v>
      </c>
      <c r="S655" s="139">
        <f t="shared" si="0"/>
        <v>1</v>
      </c>
      <c r="T655" s="139">
        <f t="shared" si="0"/>
        <v>2</v>
      </c>
      <c r="U655" s="139">
        <f t="shared" si="0"/>
        <v>2</v>
      </c>
      <c r="V655" s="139">
        <f t="shared" si="0"/>
        <v>5</v>
      </c>
      <c r="W655" s="139">
        <f t="shared" si="0"/>
        <v>1</v>
      </c>
      <c r="X655" s="139">
        <f t="shared" si="0"/>
        <v>4</v>
      </c>
      <c r="Y655" s="143">
        <f>SUM(Y530:Y647)</f>
        <v>4</v>
      </c>
      <c r="Z655" s="140">
        <f>SUM(J655:Y655)</f>
        <v>278</v>
      </c>
    </row>
    <row r="657" spans="3:14" x14ac:dyDescent="0.2">
      <c r="M657" s="61"/>
      <c r="N657" s="61"/>
    </row>
    <row r="663" spans="3:14" x14ac:dyDescent="0.2">
      <c r="J663" t="s">
        <v>195</v>
      </c>
    </row>
    <row r="664" spans="3:14" x14ac:dyDescent="0.2">
      <c r="K664" t="s">
        <v>119</v>
      </c>
    </row>
    <row r="666" spans="3:14" x14ac:dyDescent="0.2">
      <c r="J666" t="s">
        <v>120</v>
      </c>
    </row>
    <row r="667" spans="3:14" x14ac:dyDescent="0.2">
      <c r="C667" s="33" t="s">
        <v>73</v>
      </c>
      <c r="J667" t="s">
        <v>121</v>
      </c>
    </row>
    <row r="668" spans="3:14" x14ac:dyDescent="0.2">
      <c r="C668" s="33" t="s">
        <v>74</v>
      </c>
    </row>
    <row r="670" spans="3:14" ht="15" x14ac:dyDescent="0.25">
      <c r="M670" s="62"/>
      <c r="N670" s="62"/>
    </row>
    <row r="671" spans="3:14" ht="21" customHeight="1" x14ac:dyDescent="0.25">
      <c r="M671" s="62"/>
      <c r="N671" s="62"/>
    </row>
    <row r="687" spans="3:14" ht="15.75" x14ac:dyDescent="0.25">
      <c r="C687" s="105"/>
      <c r="F687" s="106"/>
      <c r="H687" s="106"/>
      <c r="I687" s="106"/>
      <c r="J687" s="61"/>
      <c r="K687" s="61"/>
      <c r="L687" s="61"/>
      <c r="M687" s="61"/>
      <c r="N687" s="61"/>
    </row>
    <row r="688" spans="3:14" x14ac:dyDescent="0.2">
      <c r="F688" s="59"/>
    </row>
    <row r="689" spans="6:15" x14ac:dyDescent="0.2">
      <c r="F689" s="59"/>
    </row>
    <row r="690" spans="6:15" x14ac:dyDescent="0.2">
      <c r="F690" s="59"/>
    </row>
    <row r="691" spans="6:15" x14ac:dyDescent="0.2">
      <c r="F691" s="59"/>
    </row>
    <row r="692" spans="6:15" x14ac:dyDescent="0.2">
      <c r="F692" s="59"/>
    </row>
    <row r="693" spans="6:15" x14ac:dyDescent="0.2">
      <c r="F693" s="59"/>
    </row>
    <row r="694" spans="6:15" x14ac:dyDescent="0.2">
      <c r="F694" s="59"/>
    </row>
    <row r="695" spans="6:15" x14ac:dyDescent="0.2">
      <c r="F695" s="59"/>
    </row>
    <row r="696" spans="6:15" x14ac:dyDescent="0.2">
      <c r="F696" s="59"/>
    </row>
    <row r="697" spans="6:15" x14ac:dyDescent="0.2">
      <c r="F697" s="59"/>
    </row>
    <row r="699" spans="6:15" ht="15" x14ac:dyDescent="0.25">
      <c r="O699" s="62"/>
    </row>
    <row r="700" spans="6:15" x14ac:dyDescent="0.2">
      <c r="F700" s="59"/>
    </row>
    <row r="701" spans="6:15" x14ac:dyDescent="0.2">
      <c r="F701" s="59"/>
    </row>
    <row r="702" spans="6:15" x14ac:dyDescent="0.2">
      <c r="F702" s="59"/>
    </row>
    <row r="703" spans="6:15" x14ac:dyDescent="0.2">
      <c r="F703" s="59"/>
    </row>
    <row r="704" spans="6:15" x14ac:dyDescent="0.2">
      <c r="F704" s="59"/>
    </row>
    <row r="705" spans="3:15" x14ac:dyDescent="0.2">
      <c r="F705" s="59"/>
    </row>
    <row r="707" spans="3:15" ht="15" x14ac:dyDescent="0.25">
      <c r="O707" s="62"/>
    </row>
    <row r="718" spans="3:15" x14ac:dyDescent="0.2">
      <c r="C718"/>
    </row>
    <row r="719" spans="3:15" x14ac:dyDescent="0.2">
      <c r="C719"/>
    </row>
    <row r="720" spans="3:15" x14ac:dyDescent="0.2">
      <c r="C720"/>
    </row>
    <row r="721" spans="3:3" x14ac:dyDescent="0.2">
      <c r="C721"/>
    </row>
    <row r="722" spans="3:3" x14ac:dyDescent="0.2">
      <c r="C722"/>
    </row>
    <row r="723" spans="3:3" x14ac:dyDescent="0.2">
      <c r="C723"/>
    </row>
    <row r="724" spans="3:3" x14ac:dyDescent="0.2">
      <c r="C724"/>
    </row>
    <row r="725" spans="3:3" x14ac:dyDescent="0.2">
      <c r="C725"/>
    </row>
    <row r="726" spans="3:3" x14ac:dyDescent="0.2">
      <c r="C726"/>
    </row>
    <row r="727" spans="3:3" x14ac:dyDescent="0.2">
      <c r="C727"/>
    </row>
    <row r="728" spans="3:3" x14ac:dyDescent="0.2">
      <c r="C728"/>
    </row>
  </sheetData>
  <mergeCells count="57">
    <mergeCell ref="H515:I515"/>
    <mergeCell ref="H633:I633"/>
    <mergeCell ref="H611:I611"/>
    <mergeCell ref="H622:I622"/>
    <mergeCell ref="H180:I180"/>
    <mergeCell ref="H195:I195"/>
    <mergeCell ref="H372:I372"/>
    <mergeCell ref="H590:I590"/>
    <mergeCell ref="H600:I600"/>
    <mergeCell ref="H486:I486"/>
    <mergeCell ref="H390:I390"/>
    <mergeCell ref="H353:I353"/>
    <mergeCell ref="H359:I359"/>
    <mergeCell ref="H385:I385"/>
    <mergeCell ref="H190:I190"/>
    <mergeCell ref="H415:I415"/>
    <mergeCell ref="H404:I404"/>
    <mergeCell ref="H457:I457"/>
    <mergeCell ref="H492:I492"/>
    <mergeCell ref="H499:I499"/>
    <mergeCell ref="F69:G69"/>
    <mergeCell ref="F78:G78"/>
    <mergeCell ref="F88:G88"/>
    <mergeCell ref="H251:I251"/>
    <mergeCell ref="H244:I244"/>
    <mergeCell ref="H230:I230"/>
    <mergeCell ref="H220:I220"/>
    <mergeCell ref="H98:I98"/>
    <mergeCell ref="H136:I136"/>
    <mergeCell ref="H146:I146"/>
    <mergeCell ref="H186:I186"/>
    <mergeCell ref="H111:I111"/>
    <mergeCell ref="H118:I118"/>
    <mergeCell ref="H211:I211"/>
    <mergeCell ref="H157:I157"/>
    <mergeCell ref="H126:I126"/>
    <mergeCell ref="C4:J4"/>
    <mergeCell ref="C5:D5"/>
    <mergeCell ref="H7:I7"/>
    <mergeCell ref="H37:I37"/>
    <mergeCell ref="F59:G59"/>
    <mergeCell ref="H646:I646"/>
    <mergeCell ref="H273:I273"/>
    <mergeCell ref="H292:I292"/>
    <mergeCell ref="H258:I258"/>
    <mergeCell ref="H379:I379"/>
    <mergeCell ref="H464:I464"/>
    <mergeCell ref="H529:I529"/>
    <mergeCell ref="H536:I536"/>
    <mergeCell ref="H336:I336"/>
    <mergeCell ref="H316:I316"/>
    <mergeCell ref="H322:I322"/>
    <mergeCell ref="H438:I438"/>
    <mergeCell ref="H450:I450"/>
    <mergeCell ref="H366:I366"/>
    <mergeCell ref="H427:I427"/>
    <mergeCell ref="H509:I50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3924-8BE6-4383-AB8C-733302F45A45}">
  <sheetPr>
    <pageSetUpPr fitToPage="1"/>
  </sheetPr>
  <dimension ref="A1:W326"/>
  <sheetViews>
    <sheetView tabSelected="1" topLeftCell="A296" workbookViewId="0">
      <selection activeCell="G313" sqref="G313:H313"/>
    </sheetView>
  </sheetViews>
  <sheetFormatPr defaultRowHeight="12.75" x14ac:dyDescent="0.2"/>
  <cols>
    <col min="1" max="1" width="2.7109375" customWidth="1"/>
    <col min="2" max="2" width="29.42578125" customWidth="1"/>
    <col min="3" max="4" width="0" hidden="1" customWidth="1"/>
    <col min="5" max="5" width="10.140625" bestFit="1" customWidth="1"/>
    <col min="6" max="6" width="0" hidden="1" customWidth="1"/>
    <col min="7" max="7" width="15.85546875" bestFit="1" customWidth="1"/>
    <col min="11" max="11" width="10.28515625" bestFit="1" customWidth="1"/>
    <col min="14" max="14" width="9.7109375" bestFit="1" customWidth="1"/>
    <col min="15" max="15" width="10.28515625" bestFit="1" customWidth="1"/>
    <col min="16" max="16" width="10.28515625" customWidth="1"/>
    <col min="17" max="17" width="10.7109375" bestFit="1" customWidth="1"/>
    <col min="18" max="20" width="10.28515625" bestFit="1" customWidth="1"/>
    <col min="21" max="21" width="11.140625" customWidth="1"/>
  </cols>
  <sheetData>
    <row r="1" spans="1:22" ht="13.5" thickBot="1" x14ac:dyDescent="0.25"/>
    <row r="2" spans="1:22" ht="16.5" thickBot="1" x14ac:dyDescent="0.3">
      <c r="B2" s="77" t="s">
        <v>192</v>
      </c>
    </row>
    <row r="3" spans="1:22" ht="31.5" x14ac:dyDescent="0.25">
      <c r="A3" s="68"/>
      <c r="B3" s="76" t="s">
        <v>126</v>
      </c>
      <c r="E3" s="9" t="s">
        <v>3</v>
      </c>
      <c r="F3" s="6"/>
      <c r="G3" s="222" t="s">
        <v>66</v>
      </c>
      <c r="H3" s="223"/>
      <c r="I3" s="49" t="s">
        <v>93</v>
      </c>
      <c r="J3" s="49" t="s">
        <v>94</v>
      </c>
      <c r="K3" s="78" t="s">
        <v>95</v>
      </c>
      <c r="L3" s="78" t="s">
        <v>96</v>
      </c>
      <c r="M3" s="49" t="s">
        <v>102</v>
      </c>
      <c r="N3" s="49" t="s">
        <v>100</v>
      </c>
      <c r="O3" s="146" t="s">
        <v>210</v>
      </c>
      <c r="P3" s="49" t="s">
        <v>231</v>
      </c>
      <c r="Q3" s="49" t="s">
        <v>232</v>
      </c>
      <c r="S3" s="61"/>
      <c r="T3" s="61"/>
      <c r="U3" s="61"/>
      <c r="V3" s="61"/>
    </row>
    <row r="4" spans="1:22" x14ac:dyDescent="0.2">
      <c r="B4" s="33"/>
      <c r="E4" s="7">
        <v>9000</v>
      </c>
      <c r="G4" s="6"/>
      <c r="H4" s="6">
        <v>1</v>
      </c>
      <c r="I4" s="31">
        <v>1</v>
      </c>
      <c r="J4" s="6">
        <v>1</v>
      </c>
      <c r="K4" s="6"/>
      <c r="L4" s="6"/>
      <c r="M4" s="6"/>
      <c r="N4" s="6"/>
      <c r="O4" s="20"/>
      <c r="P4" s="6"/>
      <c r="Q4" s="49"/>
      <c r="S4" s="61"/>
      <c r="T4" s="61"/>
      <c r="U4" s="61"/>
      <c r="V4" s="61"/>
    </row>
    <row r="5" spans="1:22" ht="13.5" thickBot="1" x14ac:dyDescent="0.25">
      <c r="B5" s="33"/>
      <c r="E5" s="7">
        <v>12000</v>
      </c>
      <c r="G5" s="6"/>
      <c r="H5" s="6">
        <v>1</v>
      </c>
      <c r="I5" s="6"/>
      <c r="K5" s="6"/>
      <c r="L5" s="6"/>
      <c r="M5" s="6"/>
      <c r="N5" s="6"/>
      <c r="O5" s="20"/>
      <c r="P5" s="6"/>
      <c r="Q5" s="49"/>
      <c r="S5" s="61"/>
      <c r="T5" s="61"/>
      <c r="U5" s="61"/>
      <c r="V5" s="61"/>
    </row>
    <row r="6" spans="1:22" ht="15.75" thickBot="1" x14ac:dyDescent="0.3">
      <c r="A6" s="24"/>
      <c r="B6" s="88"/>
      <c r="C6" s="25"/>
      <c r="D6" s="25"/>
      <c r="E6" s="20" t="s">
        <v>36</v>
      </c>
      <c r="F6" s="30"/>
      <c r="G6" s="6" t="s">
        <v>21</v>
      </c>
      <c r="H6" s="31">
        <f>SUM(H4:H5)</f>
        <v>2</v>
      </c>
      <c r="I6" s="46"/>
      <c r="J6" s="46"/>
      <c r="K6" s="47"/>
      <c r="L6" s="47"/>
      <c r="M6" s="47"/>
      <c r="N6" s="47"/>
      <c r="O6" s="51"/>
      <c r="P6" s="47"/>
      <c r="Q6" s="174"/>
      <c r="S6" s="61"/>
      <c r="T6" s="61"/>
      <c r="U6" s="61"/>
      <c r="V6" s="61"/>
    </row>
    <row r="7" spans="1:22" x14ac:dyDescent="0.2">
      <c r="B7" s="33"/>
      <c r="Q7" s="61"/>
      <c r="S7" s="61"/>
      <c r="T7" s="61"/>
      <c r="U7" s="61"/>
      <c r="V7" s="61"/>
    </row>
    <row r="8" spans="1:22" ht="13.5" thickBot="1" x14ac:dyDescent="0.25">
      <c r="B8" s="33"/>
      <c r="Q8" s="61"/>
      <c r="S8" s="61"/>
      <c r="T8" s="61"/>
      <c r="U8" s="61"/>
      <c r="V8" s="61"/>
    </row>
    <row r="9" spans="1:22" ht="32.25" thickBot="1" x14ac:dyDescent="0.3">
      <c r="A9" s="68"/>
      <c r="B9" s="76" t="s">
        <v>127</v>
      </c>
      <c r="E9" s="9" t="s">
        <v>3</v>
      </c>
      <c r="G9" s="222" t="s">
        <v>66</v>
      </c>
      <c r="H9" s="223"/>
      <c r="I9" s="78" t="s">
        <v>93</v>
      </c>
      <c r="J9" s="78" t="s">
        <v>94</v>
      </c>
      <c r="K9" s="78" t="s">
        <v>95</v>
      </c>
      <c r="L9" s="118" t="s">
        <v>96</v>
      </c>
      <c r="M9" s="49" t="s">
        <v>102</v>
      </c>
      <c r="N9" s="49" t="s">
        <v>100</v>
      </c>
      <c r="O9" s="146" t="s">
        <v>210</v>
      </c>
      <c r="P9" s="49" t="s">
        <v>231</v>
      </c>
      <c r="Q9" s="49" t="s">
        <v>232</v>
      </c>
      <c r="S9" s="61"/>
      <c r="T9" s="61"/>
      <c r="U9" s="61"/>
      <c r="V9" s="61"/>
    </row>
    <row r="10" spans="1:22" ht="15.75" thickBot="1" x14ac:dyDescent="0.25">
      <c r="B10" s="87" t="s">
        <v>90</v>
      </c>
      <c r="C10" t="s">
        <v>89</v>
      </c>
      <c r="D10" t="s">
        <v>88</v>
      </c>
      <c r="E10" s="52">
        <v>24000</v>
      </c>
      <c r="G10" s="6"/>
      <c r="H10" s="6">
        <v>1</v>
      </c>
      <c r="I10" s="6"/>
      <c r="J10" s="6"/>
      <c r="K10" s="6"/>
      <c r="L10" s="6">
        <v>1</v>
      </c>
      <c r="M10" s="6"/>
      <c r="N10" s="6"/>
      <c r="O10" s="20"/>
      <c r="P10" s="6"/>
      <c r="Q10" s="49"/>
      <c r="S10" s="61"/>
      <c r="T10" s="61"/>
      <c r="U10" s="61"/>
      <c r="V10" s="61"/>
    </row>
    <row r="11" spans="1:22" x14ac:dyDescent="0.2">
      <c r="B11" s="33"/>
      <c r="E11" s="20" t="s">
        <v>36</v>
      </c>
      <c r="F11" s="30"/>
      <c r="G11" s="6" t="s">
        <v>21</v>
      </c>
      <c r="H11" s="31">
        <f>SUM(H9:H10)</f>
        <v>1</v>
      </c>
      <c r="I11" s="6"/>
      <c r="J11" s="6"/>
      <c r="K11" s="6"/>
      <c r="L11" s="6"/>
      <c r="M11" s="6"/>
      <c r="N11" s="6"/>
      <c r="O11" s="20"/>
      <c r="P11" s="6"/>
      <c r="Q11" s="49"/>
      <c r="S11" s="61"/>
      <c r="T11" s="61"/>
      <c r="U11" s="61"/>
      <c r="V11" s="61"/>
    </row>
    <row r="12" spans="1:22" x14ac:dyDescent="0.2">
      <c r="B12" s="33"/>
      <c r="I12" s="47"/>
      <c r="J12" s="47"/>
      <c r="K12" s="47"/>
      <c r="L12" s="47"/>
      <c r="M12" s="47"/>
      <c r="N12" s="47"/>
      <c r="O12" s="51"/>
      <c r="P12" s="47"/>
      <c r="Q12" s="174"/>
      <c r="S12" s="61"/>
      <c r="T12" s="61"/>
      <c r="U12" s="61"/>
      <c r="V12" s="61"/>
    </row>
    <row r="13" spans="1:22" x14ac:dyDescent="0.2">
      <c r="B13" s="33"/>
      <c r="Q13" s="61"/>
      <c r="S13" s="61"/>
      <c r="T13" s="61"/>
      <c r="U13" s="61"/>
      <c r="V13" s="61"/>
    </row>
    <row r="14" spans="1:22" x14ac:dyDescent="0.2">
      <c r="B14" s="33"/>
      <c r="Q14" s="61"/>
      <c r="S14" s="61"/>
      <c r="T14" s="61"/>
      <c r="U14" s="61"/>
      <c r="V14" s="61"/>
    </row>
    <row r="15" spans="1:22" ht="13.5" thickBot="1" x14ac:dyDescent="0.25">
      <c r="B15" s="33"/>
      <c r="Q15" s="61"/>
      <c r="S15" s="61"/>
      <c r="T15" s="61"/>
      <c r="U15" s="61"/>
      <c r="V15" s="61"/>
    </row>
    <row r="16" spans="1:22" ht="48" thickBot="1" x14ac:dyDescent="0.3">
      <c r="A16" s="68"/>
      <c r="B16" s="76" t="s">
        <v>128</v>
      </c>
      <c r="E16" s="9" t="s">
        <v>3</v>
      </c>
      <c r="G16" s="222" t="s">
        <v>66</v>
      </c>
      <c r="H16" s="223"/>
      <c r="I16" s="78" t="s">
        <v>93</v>
      </c>
      <c r="J16" s="78" t="s">
        <v>94</v>
      </c>
      <c r="K16" s="118" t="s">
        <v>95</v>
      </c>
      <c r="L16" s="118" t="s">
        <v>96</v>
      </c>
      <c r="M16" s="49" t="s">
        <v>102</v>
      </c>
      <c r="N16" s="49" t="s">
        <v>100</v>
      </c>
      <c r="O16" s="146" t="s">
        <v>210</v>
      </c>
      <c r="P16" s="49" t="s">
        <v>231</v>
      </c>
      <c r="Q16" s="49" t="s">
        <v>232</v>
      </c>
      <c r="S16" s="61"/>
      <c r="T16" s="61"/>
      <c r="U16" s="61"/>
      <c r="V16" s="61"/>
    </row>
    <row r="17" spans="1:22" ht="15.75" thickBot="1" x14ac:dyDescent="0.25">
      <c r="B17" s="87" t="s">
        <v>90</v>
      </c>
      <c r="C17" t="s">
        <v>89</v>
      </c>
      <c r="D17" t="s">
        <v>88</v>
      </c>
      <c r="E17" s="52">
        <v>18000</v>
      </c>
      <c r="G17" s="6"/>
      <c r="H17" s="6">
        <v>1</v>
      </c>
      <c r="I17" s="6"/>
      <c r="J17" s="6"/>
      <c r="K17" s="6">
        <v>1</v>
      </c>
      <c r="L17" s="6"/>
      <c r="M17" s="6"/>
      <c r="N17" s="6"/>
      <c r="O17" s="20"/>
      <c r="P17" s="6"/>
      <c r="Q17" s="49"/>
      <c r="S17" s="61"/>
      <c r="T17" s="61"/>
      <c r="U17" s="61"/>
      <c r="V17" s="61"/>
    </row>
    <row r="18" spans="1:22" x14ac:dyDescent="0.2">
      <c r="B18" s="33"/>
      <c r="E18" s="52">
        <v>18000</v>
      </c>
      <c r="G18" s="6"/>
      <c r="H18" s="6">
        <v>1</v>
      </c>
      <c r="I18" s="6"/>
      <c r="J18" s="6"/>
      <c r="K18" s="6">
        <v>1</v>
      </c>
      <c r="L18" s="6"/>
      <c r="M18" s="6"/>
      <c r="N18" s="6"/>
      <c r="O18" s="20"/>
      <c r="P18" s="6"/>
      <c r="Q18" s="49"/>
      <c r="S18" s="61"/>
      <c r="T18" s="61"/>
      <c r="U18" s="61"/>
      <c r="V18" s="61"/>
    </row>
    <row r="19" spans="1:22" x14ac:dyDescent="0.2">
      <c r="B19" s="33"/>
      <c r="E19" s="20" t="s">
        <v>36</v>
      </c>
      <c r="F19" s="30"/>
      <c r="G19" s="6" t="s">
        <v>21</v>
      </c>
      <c r="H19" s="31">
        <f>SUM(H17:H18)</f>
        <v>2</v>
      </c>
      <c r="I19" s="47"/>
      <c r="J19" s="47"/>
      <c r="K19" s="47"/>
      <c r="L19" s="47"/>
      <c r="M19" s="47"/>
      <c r="N19" s="47"/>
      <c r="O19" s="51"/>
      <c r="P19" s="47"/>
      <c r="Q19" s="174"/>
      <c r="S19" s="61"/>
      <c r="T19" s="61"/>
      <c r="U19" s="61"/>
      <c r="V19" s="61"/>
    </row>
    <row r="20" spans="1:22" x14ac:dyDescent="0.2">
      <c r="B20" s="33"/>
      <c r="Q20" s="61"/>
      <c r="S20" s="61"/>
      <c r="T20" s="61"/>
      <c r="U20" s="61"/>
      <c r="V20" s="61"/>
    </row>
    <row r="21" spans="1:22" ht="13.5" thickBot="1" x14ac:dyDescent="0.25">
      <c r="B21" s="33"/>
      <c r="Q21" s="61"/>
      <c r="S21" s="61"/>
      <c r="T21" s="61"/>
      <c r="U21" s="61"/>
      <c r="V21" s="61"/>
    </row>
    <row r="22" spans="1:22" ht="32.25" thickBot="1" x14ac:dyDescent="0.3">
      <c r="A22" s="68"/>
      <c r="B22" s="76" t="s">
        <v>129</v>
      </c>
      <c r="E22" s="9" t="s">
        <v>3</v>
      </c>
      <c r="G22" s="222" t="s">
        <v>66</v>
      </c>
      <c r="H22" s="223"/>
      <c r="I22" s="78" t="s">
        <v>93</v>
      </c>
      <c r="J22" s="78" t="s">
        <v>94</v>
      </c>
      <c r="K22" s="118" t="s">
        <v>95</v>
      </c>
      <c r="L22" s="118" t="s">
        <v>96</v>
      </c>
      <c r="M22" s="49" t="s">
        <v>102</v>
      </c>
      <c r="N22" s="49" t="s">
        <v>100</v>
      </c>
      <c r="O22" s="146" t="s">
        <v>210</v>
      </c>
      <c r="P22" s="49" t="s">
        <v>231</v>
      </c>
      <c r="Q22" s="49" t="s">
        <v>232</v>
      </c>
      <c r="S22" s="61"/>
      <c r="T22" s="61"/>
      <c r="U22" s="61"/>
      <c r="V22" s="61"/>
    </row>
    <row r="23" spans="1:22" ht="15.75" thickBot="1" x14ac:dyDescent="0.25">
      <c r="B23" s="87" t="s">
        <v>90</v>
      </c>
      <c r="C23" t="s">
        <v>89</v>
      </c>
      <c r="D23" t="s">
        <v>88</v>
      </c>
      <c r="E23" s="52">
        <v>18000</v>
      </c>
      <c r="G23" s="6"/>
      <c r="H23" s="6">
        <v>1</v>
      </c>
      <c r="I23" s="6"/>
      <c r="J23" s="6"/>
      <c r="K23" s="6">
        <v>1</v>
      </c>
      <c r="L23" s="6"/>
      <c r="M23" s="6"/>
      <c r="N23" s="6"/>
      <c r="O23" s="20"/>
      <c r="P23" s="6"/>
      <c r="Q23" s="49"/>
      <c r="S23" s="61"/>
      <c r="T23" s="61"/>
      <c r="U23" s="61"/>
      <c r="V23" s="61"/>
    </row>
    <row r="24" spans="1:22" x14ac:dyDescent="0.2">
      <c r="B24" s="33"/>
      <c r="E24" s="52">
        <v>18000</v>
      </c>
      <c r="G24" s="6"/>
      <c r="H24" s="6">
        <v>1</v>
      </c>
      <c r="I24" s="6"/>
      <c r="J24" s="6"/>
      <c r="K24" s="6">
        <v>1</v>
      </c>
      <c r="L24" s="6"/>
      <c r="M24" s="6"/>
      <c r="N24" s="6"/>
      <c r="O24" s="20"/>
      <c r="P24" s="6"/>
      <c r="Q24" s="49"/>
      <c r="S24" s="61"/>
      <c r="T24" s="61"/>
      <c r="U24" s="61"/>
      <c r="V24" s="61"/>
    </row>
    <row r="25" spans="1:22" x14ac:dyDescent="0.2">
      <c r="B25" s="33"/>
      <c r="E25" s="20" t="s">
        <v>36</v>
      </c>
      <c r="F25" s="30"/>
      <c r="G25" s="6" t="s">
        <v>21</v>
      </c>
      <c r="H25" s="31">
        <f>SUM(H23:H24)</f>
        <v>2</v>
      </c>
      <c r="I25" s="47"/>
      <c r="J25" s="47"/>
      <c r="K25" s="47"/>
      <c r="L25" s="47"/>
      <c r="M25" s="47"/>
      <c r="N25" s="47"/>
      <c r="O25" s="51"/>
      <c r="P25" s="47"/>
      <c r="Q25" s="174"/>
      <c r="S25" s="61"/>
      <c r="T25" s="61"/>
      <c r="U25" s="61"/>
      <c r="V25" s="61"/>
    </row>
    <row r="26" spans="1:22" x14ac:dyDescent="0.2">
      <c r="B26" s="33"/>
      <c r="Q26" s="61"/>
      <c r="S26" s="61"/>
      <c r="T26" s="61"/>
      <c r="U26" s="61"/>
      <c r="V26" s="61"/>
    </row>
    <row r="27" spans="1:22" x14ac:dyDescent="0.2">
      <c r="B27" s="33"/>
      <c r="Q27" s="61"/>
      <c r="S27" s="61"/>
      <c r="T27" s="61"/>
      <c r="U27" s="61"/>
      <c r="V27" s="61"/>
    </row>
    <row r="28" spans="1:22" ht="13.5" thickBot="1" x14ac:dyDescent="0.25">
      <c r="B28" s="33"/>
      <c r="Q28" s="61"/>
      <c r="S28" s="61"/>
      <c r="T28" s="61"/>
      <c r="U28" s="61"/>
      <c r="V28" s="61"/>
    </row>
    <row r="29" spans="1:22" ht="32.25" thickBot="1" x14ac:dyDescent="0.3">
      <c r="A29" s="68"/>
      <c r="B29" s="76" t="s">
        <v>130</v>
      </c>
      <c r="E29" s="9" t="s">
        <v>3</v>
      </c>
      <c r="G29" s="222" t="s">
        <v>66</v>
      </c>
      <c r="H29" s="223"/>
      <c r="I29" s="78" t="s">
        <v>93</v>
      </c>
      <c r="J29" s="78" t="s">
        <v>94</v>
      </c>
      <c r="K29" s="118" t="s">
        <v>95</v>
      </c>
      <c r="L29" s="118" t="s">
        <v>96</v>
      </c>
      <c r="M29" s="49" t="s">
        <v>102</v>
      </c>
      <c r="N29" s="49" t="s">
        <v>100</v>
      </c>
      <c r="O29" s="146" t="s">
        <v>210</v>
      </c>
      <c r="P29" s="49" t="s">
        <v>231</v>
      </c>
      <c r="Q29" s="49" t="s">
        <v>232</v>
      </c>
      <c r="S29" s="61"/>
      <c r="T29" s="61"/>
      <c r="U29" s="61"/>
      <c r="V29" s="61"/>
    </row>
    <row r="30" spans="1:22" ht="15.75" thickBot="1" x14ac:dyDescent="0.25">
      <c r="B30" s="87" t="s">
        <v>90</v>
      </c>
      <c r="C30" t="s">
        <v>89</v>
      </c>
      <c r="D30" t="s">
        <v>88</v>
      </c>
      <c r="E30" s="52">
        <v>18000</v>
      </c>
      <c r="G30" s="6"/>
      <c r="H30" s="6">
        <v>1</v>
      </c>
      <c r="I30" s="6"/>
      <c r="J30" s="6"/>
      <c r="K30" s="6">
        <v>1</v>
      </c>
      <c r="L30" s="6"/>
      <c r="M30" s="6"/>
      <c r="N30" s="6"/>
      <c r="O30" s="20"/>
      <c r="P30" s="6"/>
      <c r="Q30" s="49"/>
      <c r="S30" s="61"/>
      <c r="T30" s="61"/>
      <c r="U30" s="61"/>
      <c r="V30" s="61"/>
    </row>
    <row r="31" spans="1:22" x14ac:dyDescent="0.2">
      <c r="B31" s="33"/>
      <c r="E31" s="52">
        <v>18000</v>
      </c>
      <c r="G31" s="6"/>
      <c r="H31" s="6">
        <v>1</v>
      </c>
      <c r="I31" s="6"/>
      <c r="J31" s="6"/>
      <c r="K31" s="6">
        <v>1</v>
      </c>
      <c r="L31" s="6"/>
      <c r="M31" s="6"/>
      <c r="N31" s="6"/>
      <c r="O31" s="20"/>
      <c r="P31" s="6"/>
      <c r="Q31" s="49"/>
      <c r="S31" s="61"/>
      <c r="T31" s="61"/>
      <c r="U31" s="61"/>
      <c r="V31" s="61"/>
    </row>
    <row r="32" spans="1:22" x14ac:dyDescent="0.2">
      <c r="B32" s="33"/>
      <c r="E32" s="20" t="s">
        <v>36</v>
      </c>
      <c r="F32" s="30"/>
      <c r="G32" s="6" t="s">
        <v>21</v>
      </c>
      <c r="H32" s="31">
        <f>SUM(H30:H31)</f>
        <v>2</v>
      </c>
      <c r="I32" s="47"/>
      <c r="J32" s="47"/>
      <c r="K32" s="47"/>
      <c r="L32" s="47"/>
      <c r="M32" s="47"/>
      <c r="N32" s="47"/>
      <c r="O32" s="51"/>
      <c r="P32" s="47"/>
      <c r="Q32" s="174"/>
      <c r="S32" s="61"/>
      <c r="T32" s="61"/>
      <c r="U32" s="61"/>
      <c r="V32" s="61"/>
    </row>
    <row r="33" spans="1:22" x14ac:dyDescent="0.2">
      <c r="B33" s="33"/>
      <c r="Q33" s="61"/>
      <c r="S33" s="61"/>
      <c r="T33" s="61"/>
      <c r="U33" s="61"/>
      <c r="V33" s="61"/>
    </row>
    <row r="34" spans="1:22" ht="13.5" thickBot="1" x14ac:dyDescent="0.25">
      <c r="B34" s="33"/>
      <c r="Q34" s="61"/>
      <c r="S34" s="61"/>
      <c r="T34" s="61"/>
      <c r="U34" s="61"/>
      <c r="V34" s="61"/>
    </row>
    <row r="35" spans="1:22" ht="15.75" x14ac:dyDescent="0.25">
      <c r="A35" s="108"/>
      <c r="B35" s="75" t="s">
        <v>178</v>
      </c>
      <c r="C35" s="98"/>
      <c r="D35" s="98"/>
      <c r="E35" s="9" t="s">
        <v>3</v>
      </c>
      <c r="G35" s="222" t="s">
        <v>66</v>
      </c>
      <c r="H35" s="223"/>
      <c r="I35" s="78" t="s">
        <v>93</v>
      </c>
      <c r="J35" s="78" t="s">
        <v>94</v>
      </c>
      <c r="K35" s="118" t="s">
        <v>95</v>
      </c>
      <c r="L35" s="118" t="s">
        <v>96</v>
      </c>
      <c r="M35" s="49" t="s">
        <v>102</v>
      </c>
      <c r="N35" s="49" t="s">
        <v>100</v>
      </c>
      <c r="O35" s="146" t="s">
        <v>210</v>
      </c>
      <c r="P35" s="49" t="s">
        <v>231</v>
      </c>
      <c r="Q35" s="49" t="s">
        <v>232</v>
      </c>
      <c r="S35" s="61"/>
      <c r="T35" s="61"/>
      <c r="U35" s="61"/>
      <c r="V35" s="61"/>
    </row>
    <row r="36" spans="1:22" x14ac:dyDescent="0.2">
      <c r="B36" s="33"/>
      <c r="G36" s="6"/>
      <c r="H36" s="6">
        <v>0</v>
      </c>
      <c r="I36" s="6"/>
      <c r="J36" s="6"/>
      <c r="K36" s="6"/>
      <c r="L36" s="6"/>
      <c r="M36" s="6"/>
      <c r="N36" s="6"/>
      <c r="O36" s="20"/>
      <c r="P36" s="6"/>
      <c r="Q36" s="49"/>
      <c r="S36" s="61"/>
      <c r="T36" s="61"/>
      <c r="U36" s="61"/>
      <c r="V36" s="61"/>
    </row>
    <row r="37" spans="1:22" x14ac:dyDescent="0.2">
      <c r="B37" s="33"/>
      <c r="E37" s="20" t="s">
        <v>36</v>
      </c>
      <c r="G37" s="6"/>
      <c r="H37" s="6">
        <f>SUM(H36)</f>
        <v>0</v>
      </c>
      <c r="I37" s="47"/>
      <c r="J37" s="47"/>
      <c r="K37" s="47"/>
      <c r="L37" s="47"/>
      <c r="M37" s="47"/>
      <c r="N37" s="47"/>
      <c r="O37" s="51"/>
      <c r="P37" s="47"/>
      <c r="Q37" s="174"/>
      <c r="S37" s="61"/>
      <c r="T37" s="61"/>
      <c r="U37" s="61"/>
      <c r="V37" s="61"/>
    </row>
    <row r="38" spans="1:22" x14ac:dyDescent="0.2">
      <c r="B38" s="33"/>
      <c r="Q38" s="61"/>
      <c r="S38" s="61"/>
      <c r="T38" s="61"/>
      <c r="U38" s="61"/>
      <c r="V38" s="61"/>
    </row>
    <row r="39" spans="1:22" ht="13.5" thickBot="1" x14ac:dyDescent="0.25">
      <c r="B39" s="33"/>
      <c r="Q39" s="61"/>
      <c r="S39" s="61"/>
      <c r="T39" s="61"/>
      <c r="U39" s="61"/>
      <c r="V39" s="61"/>
    </row>
    <row r="40" spans="1:22" ht="48" thickBot="1" x14ac:dyDescent="0.3">
      <c r="A40" s="68"/>
      <c r="B40" s="76" t="s">
        <v>131</v>
      </c>
      <c r="E40" s="9" t="s">
        <v>3</v>
      </c>
      <c r="G40" s="222" t="s">
        <v>66</v>
      </c>
      <c r="H40" s="223"/>
      <c r="I40" s="78" t="s">
        <v>93</v>
      </c>
      <c r="J40" s="78" t="s">
        <v>94</v>
      </c>
      <c r="K40" s="118" t="s">
        <v>95</v>
      </c>
      <c r="L40" s="118" t="s">
        <v>96</v>
      </c>
      <c r="M40" s="49" t="s">
        <v>102</v>
      </c>
      <c r="N40" s="49" t="s">
        <v>100</v>
      </c>
      <c r="O40" s="146" t="s">
        <v>210</v>
      </c>
      <c r="P40" s="49" t="s">
        <v>231</v>
      </c>
      <c r="Q40" s="49" t="s">
        <v>232</v>
      </c>
      <c r="S40" s="61"/>
      <c r="T40" s="61"/>
      <c r="U40" s="61"/>
      <c r="V40" s="61"/>
    </row>
    <row r="41" spans="1:22" ht="15.75" thickBot="1" x14ac:dyDescent="0.25">
      <c r="B41" s="87" t="s">
        <v>90</v>
      </c>
      <c r="C41" t="s">
        <v>89</v>
      </c>
      <c r="D41" t="s">
        <v>88</v>
      </c>
      <c r="E41" s="52">
        <v>18000</v>
      </c>
      <c r="G41" s="6"/>
      <c r="H41" s="6">
        <v>1</v>
      </c>
      <c r="I41" s="6"/>
      <c r="J41" s="6"/>
      <c r="K41" s="6">
        <v>1</v>
      </c>
      <c r="L41" s="6"/>
      <c r="M41" s="6"/>
      <c r="N41" s="6"/>
      <c r="O41" s="20"/>
      <c r="P41" s="6"/>
      <c r="Q41" s="49"/>
      <c r="S41" s="61"/>
      <c r="T41" s="61"/>
      <c r="U41" s="61"/>
      <c r="V41" s="61"/>
    </row>
    <row r="42" spans="1:22" x14ac:dyDescent="0.2">
      <c r="B42" s="33"/>
      <c r="E42" s="20" t="s">
        <v>36</v>
      </c>
      <c r="F42" s="30"/>
      <c r="G42" s="6" t="s">
        <v>21</v>
      </c>
      <c r="H42" s="31">
        <f>SUM(H40:H41)</f>
        <v>1</v>
      </c>
      <c r="I42" s="6"/>
      <c r="J42" s="6"/>
      <c r="K42" s="6"/>
      <c r="L42" s="6"/>
      <c r="M42" s="6"/>
      <c r="N42" s="6"/>
      <c r="O42" s="20"/>
      <c r="P42" s="6"/>
      <c r="Q42" s="49"/>
      <c r="S42" s="61"/>
      <c r="T42" s="61"/>
      <c r="U42" s="61"/>
      <c r="V42" s="61"/>
    </row>
    <row r="43" spans="1:22" x14ac:dyDescent="0.2">
      <c r="B43" s="33"/>
      <c r="I43" s="47"/>
      <c r="J43" s="47"/>
      <c r="K43" s="47"/>
      <c r="L43" s="47"/>
      <c r="M43" s="47"/>
      <c r="N43" s="47"/>
      <c r="O43" s="51"/>
      <c r="P43" s="47"/>
      <c r="Q43" s="174"/>
      <c r="S43" s="61"/>
      <c r="T43" s="61"/>
      <c r="U43" s="61"/>
      <c r="V43" s="61"/>
    </row>
    <row r="44" spans="1:22" x14ac:dyDescent="0.2">
      <c r="B44" s="33"/>
      <c r="Q44" s="61"/>
      <c r="S44" s="61"/>
      <c r="T44" s="61"/>
      <c r="U44" s="61"/>
      <c r="V44" s="61"/>
    </row>
    <row r="45" spans="1:22" ht="13.5" thickBot="1" x14ac:dyDescent="0.25">
      <c r="B45" s="33"/>
      <c r="Q45" s="61"/>
      <c r="S45" s="61"/>
      <c r="T45" s="61"/>
      <c r="U45" s="61"/>
      <c r="V45" s="61"/>
    </row>
    <row r="46" spans="1:22" ht="16.5" thickBot="1" x14ac:dyDescent="0.3">
      <c r="B46" s="77" t="s">
        <v>97</v>
      </c>
      <c r="Q46" s="61"/>
      <c r="S46" s="61"/>
      <c r="T46" s="61"/>
      <c r="U46" s="61"/>
      <c r="V46" s="61"/>
    </row>
    <row r="47" spans="1:22" ht="13.5" thickBot="1" x14ac:dyDescent="0.25">
      <c r="B47" s="33"/>
      <c r="Q47" s="61"/>
      <c r="S47" s="61"/>
      <c r="T47" s="61"/>
      <c r="U47" s="61"/>
      <c r="V47" s="61"/>
    </row>
    <row r="48" spans="1:22" ht="32.25" thickBot="1" x14ac:dyDescent="0.3">
      <c r="A48" s="68"/>
      <c r="B48" s="76" t="s">
        <v>132</v>
      </c>
      <c r="E48" s="9" t="s">
        <v>3</v>
      </c>
      <c r="G48" s="42" t="s">
        <v>66</v>
      </c>
      <c r="H48" s="43"/>
      <c r="I48" s="78" t="s">
        <v>93</v>
      </c>
      <c r="J48" s="49" t="s">
        <v>94</v>
      </c>
      <c r="K48" s="118" t="s">
        <v>95</v>
      </c>
      <c r="L48" s="118" t="s">
        <v>96</v>
      </c>
      <c r="M48" s="49" t="s">
        <v>102</v>
      </c>
      <c r="N48" s="78" t="s">
        <v>100</v>
      </c>
      <c r="O48" s="146" t="s">
        <v>210</v>
      </c>
      <c r="P48" s="49" t="s">
        <v>231</v>
      </c>
      <c r="Q48" s="49" t="s">
        <v>232</v>
      </c>
      <c r="S48" s="61"/>
      <c r="T48" s="61"/>
      <c r="U48" s="61"/>
      <c r="V48" s="61"/>
    </row>
    <row r="49" spans="1:22" ht="15.75" thickBot="1" x14ac:dyDescent="0.25">
      <c r="B49" s="87" t="s">
        <v>90</v>
      </c>
      <c r="C49" t="s">
        <v>89</v>
      </c>
      <c r="D49" t="s">
        <v>88</v>
      </c>
      <c r="E49" s="54">
        <v>12000</v>
      </c>
      <c r="G49" s="29"/>
      <c r="H49" s="29">
        <v>17</v>
      </c>
      <c r="I49" s="6"/>
      <c r="J49" s="29">
        <v>17</v>
      </c>
      <c r="K49" s="6"/>
      <c r="L49" s="6"/>
      <c r="M49" s="20"/>
      <c r="N49" s="20"/>
      <c r="O49" s="20"/>
      <c r="P49" s="6"/>
      <c r="Q49" s="49"/>
      <c r="S49" s="61"/>
      <c r="T49" s="61"/>
      <c r="U49" s="61"/>
      <c r="V49" s="61"/>
    </row>
    <row r="50" spans="1:22" x14ac:dyDescent="0.2">
      <c r="B50" s="33"/>
      <c r="E50" s="6"/>
      <c r="F50" s="6"/>
      <c r="G50" s="6"/>
      <c r="H50" s="6"/>
      <c r="I50" s="6"/>
      <c r="J50" s="6"/>
      <c r="K50" s="6"/>
      <c r="L50" s="6"/>
      <c r="M50" s="20"/>
      <c r="N50" s="20"/>
      <c r="O50" s="20"/>
      <c r="P50" s="6"/>
      <c r="Q50" s="49"/>
      <c r="S50" s="61"/>
      <c r="T50" s="61"/>
      <c r="U50" s="61"/>
      <c r="V50" s="61"/>
    </row>
    <row r="51" spans="1:22" x14ac:dyDescent="0.2">
      <c r="B51" s="33"/>
      <c r="I51" s="47"/>
      <c r="J51" s="55"/>
      <c r="K51" s="47"/>
      <c r="L51" s="47"/>
      <c r="M51" s="47"/>
      <c r="N51" s="47"/>
      <c r="O51" s="51"/>
      <c r="P51" s="47"/>
      <c r="Q51" s="174"/>
      <c r="S51" s="61"/>
      <c r="T51" s="61"/>
      <c r="U51" s="61"/>
      <c r="V51" s="61"/>
    </row>
    <row r="52" spans="1:22" x14ac:dyDescent="0.2">
      <c r="B52" s="33"/>
      <c r="Q52" s="61"/>
      <c r="S52" s="61"/>
      <c r="T52" s="61"/>
      <c r="U52" s="61"/>
      <c r="V52" s="61"/>
    </row>
    <row r="53" spans="1:22" ht="13.5" thickBot="1" x14ac:dyDescent="0.25">
      <c r="B53" s="33"/>
      <c r="Q53" s="61"/>
      <c r="S53" s="61"/>
      <c r="T53" s="61"/>
      <c r="U53" s="61"/>
      <c r="V53" s="61"/>
    </row>
    <row r="54" spans="1:22" ht="32.25" thickBot="1" x14ac:dyDescent="0.3">
      <c r="A54" s="68"/>
      <c r="B54" s="76" t="s">
        <v>133</v>
      </c>
      <c r="E54" s="9" t="s">
        <v>3</v>
      </c>
      <c r="G54" s="218" t="s">
        <v>66</v>
      </c>
      <c r="H54" s="219"/>
      <c r="I54" s="78" t="s">
        <v>93</v>
      </c>
      <c r="J54" s="49" t="s">
        <v>94</v>
      </c>
      <c r="K54" s="118" t="s">
        <v>95</v>
      </c>
      <c r="L54" s="49" t="s">
        <v>96</v>
      </c>
      <c r="M54" s="49" t="s">
        <v>102</v>
      </c>
      <c r="N54" s="78" t="s">
        <v>100</v>
      </c>
      <c r="O54" s="146" t="s">
        <v>210</v>
      </c>
      <c r="P54" s="49" t="s">
        <v>231</v>
      </c>
      <c r="Q54" s="49" t="s">
        <v>232</v>
      </c>
      <c r="S54" s="61"/>
      <c r="T54" s="61"/>
      <c r="U54" s="61"/>
      <c r="V54" s="61"/>
    </row>
    <row r="55" spans="1:22" ht="15.75" thickBot="1" x14ac:dyDescent="0.25">
      <c r="B55" s="87" t="s">
        <v>90</v>
      </c>
      <c r="C55" t="s">
        <v>89</v>
      </c>
      <c r="D55" t="s">
        <v>88</v>
      </c>
      <c r="E55" s="54">
        <v>12000</v>
      </c>
      <c r="G55" s="29"/>
      <c r="H55" s="29">
        <v>1</v>
      </c>
      <c r="I55" s="6"/>
      <c r="J55" s="29">
        <v>1</v>
      </c>
      <c r="K55" s="6"/>
      <c r="L55" s="6">
        <v>1</v>
      </c>
      <c r="M55" s="20"/>
      <c r="N55" s="20"/>
      <c r="O55" s="20"/>
      <c r="P55" s="6"/>
      <c r="Q55" s="49"/>
      <c r="S55" s="61"/>
      <c r="T55" s="61"/>
      <c r="U55" s="61"/>
      <c r="V55" s="61"/>
    </row>
    <row r="56" spans="1:22" x14ac:dyDescent="0.2">
      <c r="B56" s="33"/>
      <c r="E56" s="6">
        <v>12000</v>
      </c>
      <c r="F56" s="6"/>
      <c r="G56" s="6"/>
      <c r="H56" s="6">
        <v>1</v>
      </c>
      <c r="I56" s="6"/>
      <c r="J56" s="6">
        <v>1</v>
      </c>
      <c r="K56" s="6"/>
      <c r="L56" s="6">
        <v>1</v>
      </c>
      <c r="M56" s="20"/>
      <c r="N56" s="20"/>
      <c r="O56" s="20"/>
      <c r="P56" s="6"/>
      <c r="Q56" s="49"/>
      <c r="S56" s="61"/>
      <c r="T56" s="61"/>
      <c r="U56" s="61"/>
      <c r="V56" s="61"/>
    </row>
    <row r="57" spans="1:22" x14ac:dyDescent="0.2">
      <c r="B57" s="33"/>
      <c r="E57" s="6">
        <v>12000</v>
      </c>
      <c r="G57" s="6"/>
      <c r="H57" s="6">
        <v>1</v>
      </c>
      <c r="I57" s="6"/>
      <c r="J57" s="6">
        <v>1</v>
      </c>
      <c r="K57" s="6"/>
      <c r="L57" s="6"/>
      <c r="M57" s="20"/>
      <c r="N57" s="20"/>
      <c r="O57" s="20"/>
      <c r="P57" s="6"/>
      <c r="Q57" s="49"/>
      <c r="S57" s="61"/>
      <c r="T57" s="61"/>
      <c r="U57" s="61"/>
      <c r="V57" s="61"/>
    </row>
    <row r="58" spans="1:22" x14ac:dyDescent="0.2">
      <c r="B58" s="33"/>
      <c r="E58" s="6">
        <v>24000</v>
      </c>
      <c r="G58" s="6"/>
      <c r="H58" s="6">
        <v>1</v>
      </c>
      <c r="I58" s="6"/>
      <c r="J58" s="6"/>
      <c r="K58" s="6"/>
      <c r="L58" s="6"/>
      <c r="M58" s="20"/>
      <c r="N58" s="20"/>
      <c r="O58" s="20"/>
      <c r="P58" s="6"/>
      <c r="Q58" s="49"/>
      <c r="S58" s="61"/>
      <c r="T58" s="61"/>
      <c r="U58" s="61"/>
      <c r="V58" s="61"/>
    </row>
    <row r="59" spans="1:22" x14ac:dyDescent="0.2">
      <c r="B59" s="33"/>
      <c r="E59" s="6">
        <v>24000</v>
      </c>
      <c r="G59" s="6"/>
      <c r="H59" s="6">
        <v>1</v>
      </c>
      <c r="I59" s="6"/>
      <c r="J59" s="6"/>
      <c r="K59" s="6"/>
      <c r="L59" s="6"/>
      <c r="M59" s="20"/>
      <c r="N59" s="20"/>
      <c r="O59" s="20"/>
      <c r="P59" s="6"/>
      <c r="Q59" s="49"/>
      <c r="S59" s="61"/>
      <c r="T59" s="61"/>
      <c r="U59" s="61"/>
      <c r="V59" s="61"/>
    </row>
    <row r="60" spans="1:22" x14ac:dyDescent="0.2">
      <c r="B60" s="33"/>
      <c r="E60" s="20" t="s">
        <v>36</v>
      </c>
      <c r="F60" s="30"/>
      <c r="G60" s="6" t="s">
        <v>21</v>
      </c>
      <c r="H60" s="31">
        <f>SUM(H55:H59)</f>
        <v>5</v>
      </c>
      <c r="P60" s="6"/>
      <c r="Q60" s="49"/>
      <c r="S60" s="61"/>
      <c r="T60" s="61"/>
      <c r="U60" s="61"/>
      <c r="V60" s="61"/>
    </row>
    <row r="61" spans="1:22" x14ac:dyDescent="0.2">
      <c r="B61" s="33"/>
      <c r="I61" s="47"/>
      <c r="J61" s="47"/>
      <c r="K61" s="47"/>
      <c r="L61" s="47"/>
      <c r="M61" s="51"/>
      <c r="N61" s="51"/>
      <c r="O61" s="51"/>
      <c r="P61" s="47"/>
      <c r="Q61" s="174"/>
      <c r="S61" s="61"/>
      <c r="T61" s="61"/>
      <c r="U61" s="61"/>
      <c r="V61" s="61"/>
    </row>
    <row r="62" spans="1:22" x14ac:dyDescent="0.2">
      <c r="B62" s="33"/>
      <c r="Q62" s="61"/>
      <c r="S62" s="61"/>
      <c r="T62" s="61"/>
      <c r="U62" s="61"/>
      <c r="V62" s="61"/>
    </row>
    <row r="63" spans="1:22" x14ac:dyDescent="0.2">
      <c r="B63" s="33"/>
      <c r="Q63" s="61"/>
      <c r="S63" s="61"/>
      <c r="T63" s="61"/>
      <c r="U63" s="61"/>
      <c r="V63" s="61"/>
    </row>
    <row r="64" spans="1:22" ht="13.5" thickBot="1" x14ac:dyDescent="0.25">
      <c r="B64" s="33"/>
      <c r="Q64" s="61"/>
      <c r="S64" s="61"/>
      <c r="T64" s="61"/>
      <c r="U64" s="61"/>
      <c r="V64" s="61"/>
    </row>
    <row r="65" spans="1:22" ht="32.25" thickBot="1" x14ac:dyDescent="0.3">
      <c r="A65" s="68"/>
      <c r="B65" s="76" t="s">
        <v>134</v>
      </c>
      <c r="E65" s="9" t="s">
        <v>3</v>
      </c>
      <c r="G65" s="218" t="s">
        <v>66</v>
      </c>
      <c r="H65" s="219"/>
      <c r="I65" s="49" t="s">
        <v>98</v>
      </c>
      <c r="J65" s="49" t="s">
        <v>94</v>
      </c>
      <c r="K65" s="49" t="s">
        <v>95</v>
      </c>
      <c r="L65" s="49" t="s">
        <v>96</v>
      </c>
      <c r="M65" s="49" t="s">
        <v>102</v>
      </c>
      <c r="N65" s="49" t="s">
        <v>100</v>
      </c>
      <c r="O65" s="146" t="s">
        <v>99</v>
      </c>
      <c r="P65" s="49" t="s">
        <v>231</v>
      </c>
      <c r="Q65" s="49" t="s">
        <v>232</v>
      </c>
      <c r="S65" s="61"/>
      <c r="T65" s="61"/>
      <c r="U65" s="61"/>
      <c r="V65" s="61"/>
    </row>
    <row r="66" spans="1:22" ht="15.75" thickBot="1" x14ac:dyDescent="0.25">
      <c r="B66" s="87" t="s">
        <v>90</v>
      </c>
      <c r="C66" t="s">
        <v>89</v>
      </c>
      <c r="D66" t="s">
        <v>88</v>
      </c>
      <c r="E66" s="54">
        <v>9000</v>
      </c>
      <c r="G66" s="29"/>
      <c r="H66" s="29">
        <v>1</v>
      </c>
      <c r="I66" s="29">
        <v>1</v>
      </c>
      <c r="J66" s="6"/>
      <c r="K66" s="6"/>
      <c r="L66" s="6"/>
      <c r="M66" s="6"/>
      <c r="N66" s="6"/>
      <c r="O66" s="20"/>
      <c r="P66" s="6"/>
      <c r="Q66" s="49"/>
      <c r="S66" s="61"/>
      <c r="T66" s="61"/>
      <c r="U66" s="61"/>
      <c r="V66" s="61"/>
    </row>
    <row r="67" spans="1:22" x14ac:dyDescent="0.2">
      <c r="B67" s="33"/>
      <c r="E67" s="6">
        <v>12000</v>
      </c>
      <c r="F67" s="6"/>
      <c r="G67" s="6"/>
      <c r="H67" s="6">
        <v>1</v>
      </c>
      <c r="I67" s="6"/>
      <c r="J67" s="44">
        <v>1</v>
      </c>
      <c r="K67" s="6"/>
      <c r="L67" s="6"/>
      <c r="M67" s="6"/>
      <c r="N67" s="6"/>
      <c r="O67" s="20"/>
      <c r="P67" s="6"/>
      <c r="Q67" s="49"/>
      <c r="S67" s="61"/>
      <c r="T67" s="61"/>
      <c r="U67" s="61"/>
      <c r="V67" s="61"/>
    </row>
    <row r="68" spans="1:22" x14ac:dyDescent="0.2">
      <c r="B68" s="33"/>
      <c r="E68" s="6">
        <v>18000</v>
      </c>
      <c r="G68" s="6"/>
      <c r="H68" s="6">
        <v>1</v>
      </c>
      <c r="I68" s="6"/>
      <c r="J68" s="6"/>
      <c r="K68" s="6">
        <v>1</v>
      </c>
      <c r="L68" s="6"/>
      <c r="M68" s="6"/>
      <c r="N68" s="6"/>
      <c r="O68" s="20"/>
      <c r="P68" s="6"/>
      <c r="Q68" s="49"/>
      <c r="S68" s="61"/>
      <c r="T68" s="61"/>
      <c r="U68" s="61"/>
      <c r="V68" s="61"/>
    </row>
    <row r="69" spans="1:22" x14ac:dyDescent="0.2">
      <c r="B69" s="33"/>
      <c r="E69" s="6">
        <v>24000</v>
      </c>
      <c r="G69" s="6"/>
      <c r="H69" s="6">
        <v>1</v>
      </c>
      <c r="I69" s="6"/>
      <c r="J69" s="6"/>
      <c r="K69" s="6"/>
      <c r="L69" s="6">
        <v>1</v>
      </c>
      <c r="M69" s="6"/>
      <c r="N69" s="6"/>
      <c r="O69" s="20"/>
      <c r="P69" s="6"/>
      <c r="Q69" s="49"/>
      <c r="S69" s="61"/>
      <c r="T69" s="61"/>
      <c r="U69" s="61"/>
      <c r="V69" s="61"/>
    </row>
    <row r="70" spans="1:22" x14ac:dyDescent="0.2">
      <c r="B70" s="33"/>
      <c r="E70" s="6">
        <v>36000</v>
      </c>
      <c r="G70" s="6"/>
      <c r="H70" s="6">
        <v>1</v>
      </c>
      <c r="I70" s="6"/>
      <c r="J70" s="6"/>
      <c r="K70" s="6"/>
      <c r="L70" s="6"/>
      <c r="M70" s="6"/>
      <c r="N70" s="6"/>
      <c r="O70" s="20">
        <v>1</v>
      </c>
      <c r="P70" s="6"/>
      <c r="Q70" s="49"/>
      <c r="S70" s="61"/>
      <c r="T70" s="61"/>
      <c r="U70" s="61"/>
      <c r="V70" s="61"/>
    </row>
    <row r="71" spans="1:22" x14ac:dyDescent="0.2">
      <c r="B71" s="33"/>
      <c r="E71" s="20" t="s">
        <v>36</v>
      </c>
      <c r="F71" s="30"/>
      <c r="G71" s="6" t="s">
        <v>21</v>
      </c>
      <c r="H71" s="31">
        <f>SUM(H66:H70)</f>
        <v>5</v>
      </c>
      <c r="P71" s="6"/>
      <c r="Q71" s="49"/>
      <c r="S71" s="61"/>
      <c r="T71" s="61"/>
      <c r="U71" s="61"/>
      <c r="V71" s="61"/>
    </row>
    <row r="72" spans="1:22" x14ac:dyDescent="0.2">
      <c r="B72" s="33"/>
      <c r="I72" s="47"/>
      <c r="J72" s="51"/>
      <c r="K72" s="47"/>
      <c r="L72" s="51"/>
      <c r="M72" s="51"/>
      <c r="N72" s="51"/>
      <c r="O72" s="51"/>
      <c r="P72" s="47"/>
      <c r="Q72" s="174"/>
      <c r="S72" s="61"/>
      <c r="T72" s="61"/>
      <c r="U72" s="61"/>
      <c r="V72" s="61"/>
    </row>
    <row r="73" spans="1:22" x14ac:dyDescent="0.2">
      <c r="B73" s="33"/>
      <c r="Q73" s="61"/>
      <c r="S73" s="61"/>
      <c r="T73" s="61"/>
      <c r="U73" s="61"/>
      <c r="V73" s="61"/>
    </row>
    <row r="74" spans="1:22" x14ac:dyDescent="0.2">
      <c r="B74" s="33"/>
      <c r="Q74" s="61"/>
      <c r="S74" s="61"/>
      <c r="T74" s="61"/>
      <c r="U74" s="61"/>
      <c r="V74" s="61"/>
    </row>
    <row r="75" spans="1:22" x14ac:dyDescent="0.2">
      <c r="B75" s="33"/>
      <c r="Q75" s="61"/>
      <c r="S75" s="61"/>
      <c r="T75" s="61"/>
      <c r="U75" s="61"/>
      <c r="V75" s="61"/>
    </row>
    <row r="76" spans="1:22" ht="13.5" thickBot="1" x14ac:dyDescent="0.25">
      <c r="B76" s="33"/>
      <c r="Q76" s="61"/>
      <c r="S76" s="61"/>
      <c r="T76" s="61"/>
      <c r="U76" s="61"/>
      <c r="V76" s="61"/>
    </row>
    <row r="77" spans="1:22" ht="32.25" thickBot="1" x14ac:dyDescent="0.3">
      <c r="A77" s="68"/>
      <c r="B77" s="76" t="s">
        <v>135</v>
      </c>
      <c r="E77" s="9" t="s">
        <v>3</v>
      </c>
      <c r="G77" s="218" t="s">
        <v>66</v>
      </c>
      <c r="H77" s="219"/>
      <c r="I77" s="49" t="s">
        <v>98</v>
      </c>
      <c r="J77" s="49" t="s">
        <v>94</v>
      </c>
      <c r="K77" s="78" t="s">
        <v>95</v>
      </c>
      <c r="L77" s="78" t="s">
        <v>96</v>
      </c>
      <c r="M77" s="49" t="s">
        <v>102</v>
      </c>
      <c r="N77" s="49" t="s">
        <v>100</v>
      </c>
      <c r="O77" s="147" t="s">
        <v>99</v>
      </c>
      <c r="P77" s="49" t="s">
        <v>231</v>
      </c>
      <c r="Q77" s="49" t="s">
        <v>232</v>
      </c>
      <c r="S77" s="61"/>
      <c r="T77" s="61"/>
      <c r="U77" s="61"/>
      <c r="V77" s="61"/>
    </row>
    <row r="78" spans="1:22" ht="15.75" thickBot="1" x14ac:dyDescent="0.25">
      <c r="B78" s="87" t="s">
        <v>90</v>
      </c>
      <c r="C78" t="s">
        <v>89</v>
      </c>
      <c r="D78" t="s">
        <v>88</v>
      </c>
      <c r="E78" s="52">
        <v>9000</v>
      </c>
      <c r="G78" s="29"/>
      <c r="H78" s="29">
        <v>1</v>
      </c>
      <c r="I78" s="29">
        <v>1</v>
      </c>
      <c r="J78" s="20"/>
      <c r="K78" s="6"/>
      <c r="L78" s="6"/>
      <c r="M78" s="6"/>
      <c r="N78" s="6"/>
      <c r="O78" s="20"/>
      <c r="P78" s="6"/>
      <c r="Q78" s="49"/>
      <c r="S78" s="61"/>
      <c r="T78" s="61"/>
      <c r="U78" s="61"/>
      <c r="V78" s="61"/>
    </row>
    <row r="79" spans="1:22" x14ac:dyDescent="0.2">
      <c r="B79" s="33"/>
      <c r="E79" s="52">
        <v>9000</v>
      </c>
      <c r="F79" s="6"/>
      <c r="G79" s="6"/>
      <c r="H79" s="6">
        <v>1</v>
      </c>
      <c r="I79" s="6">
        <v>1</v>
      </c>
      <c r="K79" s="6"/>
      <c r="L79" s="6"/>
      <c r="M79" s="6"/>
      <c r="N79" s="6"/>
      <c r="O79" s="20"/>
      <c r="P79" s="6"/>
      <c r="Q79" s="49"/>
      <c r="S79" s="61"/>
      <c r="T79" s="61"/>
      <c r="U79" s="61"/>
      <c r="V79" s="61"/>
    </row>
    <row r="80" spans="1:22" x14ac:dyDescent="0.2">
      <c r="B80" s="33"/>
      <c r="E80" s="52">
        <v>9000</v>
      </c>
      <c r="G80" s="6"/>
      <c r="H80" s="6">
        <v>1</v>
      </c>
      <c r="I80" s="6">
        <v>1</v>
      </c>
      <c r="J80" s="20"/>
      <c r="K80" s="6"/>
      <c r="L80" s="6"/>
      <c r="M80" s="6"/>
      <c r="N80" s="6"/>
      <c r="O80" s="20"/>
      <c r="P80" s="6"/>
      <c r="Q80" s="49"/>
      <c r="S80" s="61"/>
      <c r="T80" s="61"/>
      <c r="U80" s="61"/>
      <c r="V80" s="61"/>
    </row>
    <row r="81" spans="1:22" x14ac:dyDescent="0.2">
      <c r="B81" s="33"/>
      <c r="E81" s="52">
        <v>9000</v>
      </c>
      <c r="G81" s="6"/>
      <c r="H81" s="6">
        <v>1</v>
      </c>
      <c r="I81" s="6">
        <v>1</v>
      </c>
      <c r="J81" s="20"/>
      <c r="K81" s="6"/>
      <c r="L81" s="6"/>
      <c r="M81" s="6"/>
      <c r="N81" s="6"/>
      <c r="O81" s="20"/>
      <c r="P81" s="6"/>
      <c r="Q81" s="49"/>
      <c r="S81" s="61"/>
      <c r="T81" s="61"/>
      <c r="U81" s="61"/>
      <c r="V81" s="61"/>
    </row>
    <row r="82" spans="1:22" x14ac:dyDescent="0.2">
      <c r="B82" s="33"/>
      <c r="E82" s="52">
        <v>33000</v>
      </c>
      <c r="G82" s="6"/>
      <c r="H82" s="6">
        <v>1</v>
      </c>
      <c r="I82" s="6"/>
      <c r="J82" s="6"/>
      <c r="K82" s="6"/>
      <c r="L82" s="6"/>
      <c r="M82" s="6"/>
      <c r="N82" s="6">
        <v>1</v>
      </c>
      <c r="O82" s="20"/>
      <c r="P82" s="6"/>
      <c r="Q82" s="49"/>
      <c r="S82" s="61"/>
      <c r="T82" s="61"/>
      <c r="U82" s="61"/>
      <c r="V82" s="61"/>
    </row>
    <row r="83" spans="1:22" x14ac:dyDescent="0.2">
      <c r="B83" s="33"/>
      <c r="E83" s="20" t="s">
        <v>36</v>
      </c>
      <c r="F83" s="30"/>
      <c r="G83" s="6" t="s">
        <v>21</v>
      </c>
      <c r="H83" s="31">
        <f>SUM(H78:H82)</f>
        <v>5</v>
      </c>
      <c r="P83" s="6"/>
      <c r="Q83" s="49"/>
      <c r="S83" s="61"/>
      <c r="T83" s="61"/>
      <c r="U83" s="61"/>
      <c r="V83" s="61"/>
    </row>
    <row r="84" spans="1:22" x14ac:dyDescent="0.2">
      <c r="B84" s="33"/>
      <c r="I84" s="47"/>
      <c r="J84" s="51"/>
      <c r="K84" s="47"/>
      <c r="L84" s="47"/>
      <c r="M84" s="51"/>
      <c r="N84" s="51"/>
      <c r="O84" s="51"/>
      <c r="P84" s="47"/>
      <c r="Q84" s="174"/>
      <c r="S84" s="61"/>
      <c r="T84" s="61"/>
      <c r="U84" s="61"/>
      <c r="V84" s="61"/>
    </row>
    <row r="85" spans="1:22" x14ac:dyDescent="0.2">
      <c r="B85" s="33"/>
      <c r="Q85" s="61"/>
      <c r="S85" s="61"/>
      <c r="T85" s="61"/>
      <c r="U85" s="61"/>
      <c r="V85" s="61"/>
    </row>
    <row r="86" spans="1:22" x14ac:dyDescent="0.2">
      <c r="B86" s="33"/>
      <c r="Q86" s="61"/>
      <c r="S86" s="61"/>
      <c r="T86" s="61"/>
      <c r="U86" s="61"/>
      <c r="V86" s="61"/>
    </row>
    <row r="87" spans="1:22" ht="13.5" thickBot="1" x14ac:dyDescent="0.25">
      <c r="B87" s="33"/>
      <c r="Q87" s="61"/>
      <c r="S87" s="61"/>
      <c r="T87" s="61"/>
      <c r="U87" s="61"/>
      <c r="V87" s="61"/>
    </row>
    <row r="88" spans="1:22" ht="48" thickBot="1" x14ac:dyDescent="0.3">
      <c r="A88" s="68"/>
      <c r="B88" s="76" t="s">
        <v>136</v>
      </c>
      <c r="E88" s="9" t="s">
        <v>3</v>
      </c>
      <c r="G88" s="218" t="s">
        <v>66</v>
      </c>
      <c r="H88" s="219"/>
      <c r="I88" s="49" t="s">
        <v>98</v>
      </c>
      <c r="J88" s="49" t="s">
        <v>94</v>
      </c>
      <c r="K88" s="78" t="s">
        <v>95</v>
      </c>
      <c r="L88" s="78" t="s">
        <v>96</v>
      </c>
      <c r="M88" s="49" t="s">
        <v>102</v>
      </c>
      <c r="N88" s="49" t="s">
        <v>100</v>
      </c>
      <c r="O88" s="147" t="s">
        <v>99</v>
      </c>
      <c r="P88" s="49" t="s">
        <v>231</v>
      </c>
      <c r="Q88" s="49" t="s">
        <v>232</v>
      </c>
      <c r="S88" s="61"/>
      <c r="T88" s="61"/>
      <c r="U88" s="61"/>
      <c r="V88" s="61"/>
    </row>
    <row r="89" spans="1:22" ht="15.75" thickBot="1" x14ac:dyDescent="0.25">
      <c r="B89" s="87" t="s">
        <v>90</v>
      </c>
      <c r="C89" t="s">
        <v>89</v>
      </c>
      <c r="D89" t="s">
        <v>88</v>
      </c>
      <c r="E89" s="6">
        <v>12000</v>
      </c>
      <c r="G89" s="29"/>
      <c r="H89" s="29">
        <v>1</v>
      </c>
      <c r="I89" s="6"/>
      <c r="J89" s="29">
        <v>1</v>
      </c>
      <c r="K89" s="6"/>
      <c r="L89" s="6"/>
      <c r="M89" s="6"/>
      <c r="N89" s="6"/>
      <c r="O89" s="20"/>
      <c r="P89" s="6"/>
      <c r="Q89" s="49"/>
      <c r="S89" s="61"/>
      <c r="T89" s="61"/>
      <c r="U89" s="61"/>
      <c r="V89" s="61"/>
    </row>
    <row r="90" spans="1:22" x14ac:dyDescent="0.2">
      <c r="B90" s="33"/>
      <c r="E90" s="6">
        <v>12000</v>
      </c>
      <c r="F90" s="6"/>
      <c r="G90" s="6"/>
      <c r="H90" s="6">
        <v>1</v>
      </c>
      <c r="I90" s="6"/>
      <c r="J90" s="6">
        <v>1</v>
      </c>
      <c r="K90" s="6"/>
      <c r="L90" s="6"/>
      <c r="M90" s="6"/>
      <c r="N90" s="6"/>
      <c r="O90" s="20"/>
      <c r="P90" s="6"/>
      <c r="Q90" s="49"/>
      <c r="S90" s="61"/>
      <c r="T90" s="61"/>
      <c r="U90" s="61"/>
      <c r="V90" s="61"/>
    </row>
    <row r="91" spans="1:22" x14ac:dyDescent="0.2">
      <c r="B91" s="33"/>
      <c r="E91" s="6">
        <v>12000</v>
      </c>
      <c r="G91" s="6"/>
      <c r="H91" s="6">
        <v>1</v>
      </c>
      <c r="I91" s="6"/>
      <c r="J91" s="6">
        <v>1</v>
      </c>
      <c r="K91" s="6"/>
      <c r="L91" s="6"/>
      <c r="M91" s="6"/>
      <c r="N91" s="6"/>
      <c r="O91" s="20"/>
      <c r="P91" s="6"/>
      <c r="Q91" s="49"/>
      <c r="S91" s="61"/>
      <c r="T91" s="61"/>
      <c r="U91" s="61"/>
      <c r="V91" s="61"/>
    </row>
    <row r="92" spans="1:22" x14ac:dyDescent="0.2">
      <c r="B92" s="33"/>
      <c r="E92" s="29">
        <v>12000</v>
      </c>
      <c r="F92" s="20"/>
      <c r="G92" s="6"/>
      <c r="H92" s="6">
        <v>1</v>
      </c>
      <c r="I92" s="6"/>
      <c r="J92" s="6">
        <v>1</v>
      </c>
      <c r="K92" s="6"/>
      <c r="L92" s="6"/>
      <c r="M92" s="6"/>
      <c r="N92" s="6"/>
      <c r="O92" s="20"/>
      <c r="P92" s="6"/>
      <c r="Q92" s="49"/>
      <c r="S92" s="61"/>
      <c r="T92" s="61"/>
      <c r="U92" s="61"/>
      <c r="V92" s="61"/>
    </row>
    <row r="93" spans="1:22" x14ac:dyDescent="0.2">
      <c r="B93" s="33"/>
      <c r="E93" s="6">
        <v>12000</v>
      </c>
      <c r="G93" s="6"/>
      <c r="H93" s="6">
        <v>1</v>
      </c>
      <c r="I93" s="6"/>
      <c r="J93" s="6">
        <v>1</v>
      </c>
      <c r="K93" s="6"/>
      <c r="L93" s="6"/>
      <c r="M93" s="6"/>
      <c r="N93" s="6"/>
      <c r="O93" s="20"/>
      <c r="P93" s="6"/>
      <c r="Q93" s="49"/>
      <c r="S93" s="61"/>
      <c r="T93" s="61"/>
      <c r="U93" s="61"/>
      <c r="V93" s="61"/>
    </row>
    <row r="94" spans="1:22" x14ac:dyDescent="0.2">
      <c r="B94" s="33"/>
      <c r="E94" s="6">
        <v>12000</v>
      </c>
      <c r="G94" s="6"/>
      <c r="H94" s="6">
        <v>1</v>
      </c>
      <c r="I94" s="6"/>
      <c r="J94" s="6">
        <v>1</v>
      </c>
      <c r="K94" s="6"/>
      <c r="L94" s="6"/>
      <c r="M94" s="6"/>
      <c r="N94" s="6"/>
      <c r="O94" s="20"/>
      <c r="P94" s="6"/>
      <c r="Q94" s="49"/>
      <c r="S94" s="61"/>
      <c r="T94" s="61"/>
      <c r="U94" s="61"/>
      <c r="V94" s="61"/>
    </row>
    <row r="95" spans="1:22" x14ac:dyDescent="0.2">
      <c r="B95" s="33"/>
      <c r="E95" s="20" t="s">
        <v>36</v>
      </c>
      <c r="F95" s="30"/>
      <c r="G95" s="6" t="s">
        <v>21</v>
      </c>
      <c r="H95" s="31">
        <f>SUM(H84:H94)</f>
        <v>6</v>
      </c>
      <c r="I95" s="6"/>
      <c r="P95" s="6"/>
      <c r="Q95" s="49"/>
      <c r="S95" s="61"/>
      <c r="T95" s="61"/>
      <c r="U95" s="61"/>
      <c r="V95" s="61"/>
    </row>
    <row r="96" spans="1:22" x14ac:dyDescent="0.2">
      <c r="B96" s="33"/>
      <c r="I96" s="47"/>
      <c r="J96" s="47"/>
      <c r="K96" s="47"/>
      <c r="L96" s="47"/>
      <c r="M96" s="47"/>
      <c r="N96" s="47"/>
      <c r="O96" s="51"/>
      <c r="P96" s="47"/>
      <c r="Q96" s="174"/>
      <c r="S96" s="61"/>
      <c r="T96" s="61"/>
      <c r="U96" s="61"/>
      <c r="V96" s="61"/>
    </row>
    <row r="97" spans="1:22" ht="18" customHeight="1" x14ac:dyDescent="0.2">
      <c r="B97" s="33"/>
      <c r="Q97" s="61"/>
      <c r="S97" s="61"/>
      <c r="T97" s="61"/>
      <c r="U97" s="61"/>
      <c r="V97" s="61"/>
    </row>
    <row r="98" spans="1:22" ht="18.75" customHeight="1" x14ac:dyDescent="0.2">
      <c r="B98" s="33"/>
      <c r="Q98" s="61"/>
      <c r="S98" s="61"/>
      <c r="T98" s="61"/>
      <c r="U98" s="61"/>
      <c r="V98" s="61"/>
    </row>
    <row r="99" spans="1:22" ht="14.25" customHeight="1" x14ac:dyDescent="0.2">
      <c r="B99" s="33"/>
      <c r="Q99" s="61"/>
      <c r="S99" s="61"/>
      <c r="T99" s="61"/>
      <c r="U99" s="61"/>
      <c r="V99" s="61"/>
    </row>
    <row r="100" spans="1:22" ht="18.75" customHeight="1" thickBot="1" x14ac:dyDescent="0.25">
      <c r="B100" s="33"/>
      <c r="Q100" s="61"/>
      <c r="S100" s="61"/>
      <c r="T100" s="61"/>
      <c r="U100" s="61"/>
      <c r="V100" s="61"/>
    </row>
    <row r="101" spans="1:22" ht="32.25" thickBot="1" x14ac:dyDescent="0.3">
      <c r="A101" s="68"/>
      <c r="B101" s="76" t="s">
        <v>137</v>
      </c>
      <c r="E101" s="9" t="s">
        <v>3</v>
      </c>
      <c r="G101" s="218" t="s">
        <v>66</v>
      </c>
      <c r="H101" s="219"/>
      <c r="I101" s="49" t="s">
        <v>98</v>
      </c>
      <c r="J101" s="49" t="s">
        <v>94</v>
      </c>
      <c r="K101" s="78" t="s">
        <v>95</v>
      </c>
      <c r="L101" s="49" t="s">
        <v>96</v>
      </c>
      <c r="M101" s="49" t="s">
        <v>102</v>
      </c>
      <c r="N101" s="78" t="s">
        <v>100</v>
      </c>
      <c r="O101" s="147" t="s">
        <v>99</v>
      </c>
      <c r="P101" s="49" t="s">
        <v>231</v>
      </c>
      <c r="Q101" s="49" t="s">
        <v>232</v>
      </c>
      <c r="S101" s="61"/>
      <c r="T101" s="61"/>
      <c r="U101" s="61"/>
      <c r="V101" s="61"/>
    </row>
    <row r="102" spans="1:22" ht="15.75" thickBot="1" x14ac:dyDescent="0.25">
      <c r="B102" s="87" t="s">
        <v>90</v>
      </c>
      <c r="C102" t="s">
        <v>89</v>
      </c>
      <c r="D102" t="s">
        <v>88</v>
      </c>
      <c r="E102" s="52">
        <v>9000</v>
      </c>
      <c r="G102" s="29"/>
      <c r="H102" s="29">
        <v>1</v>
      </c>
      <c r="I102" s="29">
        <v>1</v>
      </c>
      <c r="J102" s="6"/>
      <c r="K102" s="6"/>
      <c r="L102" s="6"/>
      <c r="M102" s="6"/>
      <c r="N102" s="6"/>
      <c r="O102" s="20"/>
      <c r="P102" s="6"/>
      <c r="Q102" s="49"/>
      <c r="S102" s="61"/>
      <c r="T102" s="61"/>
      <c r="U102" s="61"/>
      <c r="V102" s="61"/>
    </row>
    <row r="103" spans="1:22" x14ac:dyDescent="0.2">
      <c r="B103" s="33"/>
      <c r="E103" s="6">
        <v>12000</v>
      </c>
      <c r="F103" s="6"/>
      <c r="G103" s="6"/>
      <c r="H103" s="6">
        <v>1</v>
      </c>
      <c r="I103" s="6"/>
      <c r="J103" s="6">
        <v>1</v>
      </c>
      <c r="K103" s="6"/>
      <c r="L103" s="6"/>
      <c r="M103" s="6"/>
      <c r="N103" s="6"/>
      <c r="O103" s="20"/>
      <c r="P103" s="6"/>
      <c r="Q103" s="49"/>
      <c r="S103" s="61"/>
      <c r="T103" s="61"/>
      <c r="U103" s="61"/>
      <c r="V103" s="61"/>
    </row>
    <row r="104" spans="1:22" x14ac:dyDescent="0.2">
      <c r="B104" s="33"/>
      <c r="E104" s="6">
        <v>24000</v>
      </c>
      <c r="G104" s="6"/>
      <c r="H104" s="6">
        <v>1</v>
      </c>
      <c r="I104" s="6"/>
      <c r="K104" s="6"/>
      <c r="L104" s="29">
        <v>1</v>
      </c>
      <c r="M104" s="6"/>
      <c r="N104" s="6"/>
      <c r="O104" s="20"/>
      <c r="P104" s="6"/>
      <c r="Q104" s="49"/>
      <c r="S104" s="61"/>
      <c r="T104" s="61"/>
      <c r="U104" s="61"/>
      <c r="V104" s="61"/>
    </row>
    <row r="105" spans="1:22" x14ac:dyDescent="0.2">
      <c r="B105" s="33"/>
      <c r="E105" s="20" t="s">
        <v>36</v>
      </c>
      <c r="F105" s="30"/>
      <c r="G105" s="6" t="s">
        <v>21</v>
      </c>
      <c r="H105" s="31">
        <f>SUM(H102:H104)</f>
        <v>3</v>
      </c>
      <c r="I105" s="6"/>
      <c r="J105" s="6"/>
      <c r="K105" s="6"/>
      <c r="L105" s="6"/>
      <c r="M105" s="6"/>
      <c r="N105" s="6"/>
      <c r="O105" s="20"/>
      <c r="P105" s="6"/>
      <c r="Q105" s="49"/>
      <c r="S105" s="61"/>
      <c r="T105" s="61"/>
      <c r="U105" s="61"/>
      <c r="V105" s="61"/>
    </row>
    <row r="106" spans="1:22" ht="15" x14ac:dyDescent="0.25">
      <c r="B106" s="33"/>
      <c r="I106" s="47"/>
      <c r="J106" s="51"/>
      <c r="K106" s="46"/>
      <c r="L106" s="47"/>
      <c r="M106" s="47"/>
      <c r="N106" s="47"/>
      <c r="O106" s="51"/>
      <c r="P106" s="47"/>
      <c r="Q106" s="174"/>
      <c r="S106" s="61"/>
      <c r="T106" s="61"/>
      <c r="U106" s="61"/>
      <c r="V106" s="61"/>
    </row>
    <row r="107" spans="1:22" ht="13.5" thickBot="1" x14ac:dyDescent="0.25">
      <c r="B107" s="33"/>
      <c r="Q107" s="61"/>
      <c r="S107" s="61"/>
      <c r="T107" s="61"/>
      <c r="U107" s="61"/>
      <c r="V107" s="61"/>
    </row>
    <row r="108" spans="1:22" ht="31.5" x14ac:dyDescent="0.25">
      <c r="A108" s="68"/>
      <c r="B108" s="150" t="s">
        <v>138</v>
      </c>
      <c r="E108" s="9" t="s">
        <v>3</v>
      </c>
      <c r="G108" s="218" t="s">
        <v>66</v>
      </c>
      <c r="H108" s="219"/>
      <c r="I108" s="49" t="s">
        <v>98</v>
      </c>
      <c r="J108" s="78" t="s">
        <v>94</v>
      </c>
      <c r="K108" s="78" t="s">
        <v>95</v>
      </c>
      <c r="L108" s="49" t="s">
        <v>96</v>
      </c>
      <c r="M108" s="49" t="s">
        <v>102</v>
      </c>
      <c r="N108" s="78" t="s">
        <v>100</v>
      </c>
      <c r="O108" s="147" t="s">
        <v>99</v>
      </c>
      <c r="P108" s="49" t="s">
        <v>231</v>
      </c>
      <c r="Q108" s="49" t="s">
        <v>232</v>
      </c>
      <c r="S108" s="61"/>
      <c r="T108" s="61"/>
      <c r="U108" s="61"/>
      <c r="V108" s="61"/>
    </row>
    <row r="109" spans="1:22" ht="15" x14ac:dyDescent="0.2">
      <c r="B109" s="149" t="s">
        <v>90</v>
      </c>
      <c r="C109" t="s">
        <v>89</v>
      </c>
      <c r="D109" t="s">
        <v>88</v>
      </c>
      <c r="E109" s="6">
        <v>18000</v>
      </c>
      <c r="G109" s="29"/>
      <c r="H109" s="29">
        <v>1</v>
      </c>
      <c r="I109" s="6"/>
      <c r="J109" s="6"/>
      <c r="K109" s="20">
        <v>1</v>
      </c>
      <c r="L109" s="6"/>
      <c r="M109" s="6"/>
      <c r="N109" s="6"/>
      <c r="O109" s="20"/>
      <c r="P109" s="6"/>
      <c r="Q109" s="49"/>
      <c r="S109" s="61"/>
      <c r="T109" s="61"/>
      <c r="U109" s="61"/>
      <c r="V109" s="61"/>
    </row>
    <row r="110" spans="1:22" x14ac:dyDescent="0.2">
      <c r="B110" s="61"/>
      <c r="E110" s="52">
        <v>9000</v>
      </c>
      <c r="G110" s="29"/>
      <c r="H110" s="29">
        <v>1</v>
      </c>
      <c r="I110" s="6">
        <v>1</v>
      </c>
      <c r="J110" s="6"/>
      <c r="K110" s="20"/>
      <c r="L110" s="6"/>
      <c r="M110" s="6"/>
      <c r="N110" s="6"/>
      <c r="O110" s="20"/>
      <c r="P110" s="6"/>
      <c r="Q110" s="49"/>
      <c r="S110" s="61"/>
      <c r="T110" s="61"/>
      <c r="U110" s="61"/>
      <c r="V110" s="61"/>
    </row>
    <row r="111" spans="1:22" x14ac:dyDescent="0.2">
      <c r="B111" s="61"/>
      <c r="E111" s="52">
        <v>9000</v>
      </c>
      <c r="G111" s="29"/>
      <c r="H111" s="29">
        <v>1</v>
      </c>
      <c r="I111" s="6">
        <v>1</v>
      </c>
      <c r="J111" s="6"/>
      <c r="K111" s="20"/>
      <c r="L111" s="6"/>
      <c r="M111" s="6"/>
      <c r="N111" s="6"/>
      <c r="O111" s="20"/>
      <c r="P111" s="6"/>
      <c r="Q111" s="49"/>
      <c r="S111" s="61"/>
      <c r="T111" s="61"/>
      <c r="U111" s="61"/>
      <c r="V111" s="61"/>
    </row>
    <row r="112" spans="1:22" x14ac:dyDescent="0.2">
      <c r="B112" s="61"/>
      <c r="E112" s="52">
        <v>9000</v>
      </c>
      <c r="G112" s="29"/>
      <c r="H112" s="29">
        <v>1</v>
      </c>
      <c r="I112" s="6">
        <v>1</v>
      </c>
      <c r="J112" s="6"/>
      <c r="K112" s="20"/>
      <c r="L112" s="6"/>
      <c r="M112" s="6"/>
      <c r="N112" s="6"/>
      <c r="O112" s="20"/>
      <c r="P112" s="6"/>
      <c r="Q112" s="49"/>
      <c r="S112" s="61"/>
      <c r="T112" s="61"/>
      <c r="U112" s="61"/>
      <c r="V112" s="61"/>
    </row>
    <row r="113" spans="1:23" x14ac:dyDescent="0.2">
      <c r="B113" s="61"/>
      <c r="E113" s="6">
        <v>24000</v>
      </c>
      <c r="F113" s="6"/>
      <c r="G113" s="6"/>
      <c r="H113" s="6">
        <v>1</v>
      </c>
      <c r="I113" s="6"/>
      <c r="J113" s="6"/>
      <c r="K113" s="6"/>
      <c r="L113" s="6">
        <v>1</v>
      </c>
      <c r="M113" s="6"/>
      <c r="N113" s="6"/>
      <c r="O113" s="20"/>
      <c r="P113" s="6"/>
      <c r="Q113" s="49"/>
      <c r="S113" s="61"/>
      <c r="T113" s="61"/>
      <c r="U113" s="61"/>
      <c r="V113" s="61"/>
    </row>
    <row r="114" spans="1:23" x14ac:dyDescent="0.2">
      <c r="B114" s="33"/>
      <c r="E114" s="6">
        <v>24000</v>
      </c>
      <c r="G114" s="6"/>
      <c r="H114" s="6">
        <v>1</v>
      </c>
      <c r="I114" s="20"/>
      <c r="J114" s="6"/>
      <c r="K114" s="6"/>
      <c r="L114" s="6">
        <v>1</v>
      </c>
      <c r="M114" s="6"/>
      <c r="N114" s="6"/>
      <c r="O114" s="20"/>
      <c r="P114" s="6"/>
      <c r="Q114" s="49"/>
      <c r="S114" s="61"/>
      <c r="T114" s="61"/>
      <c r="U114" s="61"/>
      <c r="V114" s="61"/>
    </row>
    <row r="115" spans="1:23" x14ac:dyDescent="0.2">
      <c r="B115" s="33"/>
      <c r="E115" s="6">
        <v>24000</v>
      </c>
      <c r="G115" s="6"/>
      <c r="H115" s="6">
        <v>1</v>
      </c>
      <c r="I115" s="20"/>
      <c r="J115" s="6"/>
      <c r="K115" s="6"/>
      <c r="L115" s="6">
        <v>1</v>
      </c>
      <c r="M115" s="6"/>
      <c r="N115" s="6"/>
      <c r="O115" s="20"/>
      <c r="P115" s="6"/>
      <c r="Q115" s="49"/>
      <c r="S115" s="61"/>
      <c r="T115" s="61"/>
      <c r="U115" s="61"/>
      <c r="V115" s="61"/>
    </row>
    <row r="116" spans="1:23" x14ac:dyDescent="0.2">
      <c r="B116" s="33"/>
      <c r="E116" s="20" t="s">
        <v>36</v>
      </c>
      <c r="F116" s="30"/>
      <c r="G116" s="6" t="s">
        <v>21</v>
      </c>
      <c r="H116" s="31">
        <f>SUM(H109:H115)</f>
        <v>7</v>
      </c>
      <c r="M116" s="6"/>
      <c r="N116" s="6"/>
      <c r="O116" s="20"/>
      <c r="P116" s="6"/>
      <c r="Q116" s="49"/>
      <c r="S116" s="61"/>
      <c r="T116" s="61"/>
      <c r="U116" s="61"/>
      <c r="V116" s="61"/>
    </row>
    <row r="117" spans="1:23" x14ac:dyDescent="0.2">
      <c r="B117" s="33"/>
      <c r="I117" s="47"/>
      <c r="J117" s="47"/>
      <c r="K117" s="47"/>
      <c r="L117" s="51"/>
      <c r="M117" s="47"/>
      <c r="N117" s="47"/>
      <c r="O117" s="51"/>
      <c r="P117" s="47"/>
      <c r="Q117" s="174"/>
      <c r="S117" s="61"/>
      <c r="T117" s="61"/>
      <c r="U117" s="61"/>
      <c r="V117" s="61"/>
      <c r="W117" s="61"/>
    </row>
    <row r="118" spans="1:23" ht="13.5" thickBot="1" x14ac:dyDescent="0.25">
      <c r="B118" s="33"/>
      <c r="Q118" s="61"/>
      <c r="S118" s="61"/>
      <c r="T118" s="61"/>
      <c r="U118" s="61"/>
      <c r="V118" s="61"/>
    </row>
    <row r="119" spans="1:23" ht="32.25" thickBot="1" x14ac:dyDescent="0.3">
      <c r="A119" s="68"/>
      <c r="B119" s="76" t="s">
        <v>139</v>
      </c>
      <c r="E119" s="9" t="s">
        <v>3</v>
      </c>
      <c r="G119" s="218" t="s">
        <v>66</v>
      </c>
      <c r="H119" s="219"/>
      <c r="I119" s="49" t="s">
        <v>98</v>
      </c>
      <c r="J119" s="49" t="s">
        <v>94</v>
      </c>
      <c r="K119" s="78" t="s">
        <v>95</v>
      </c>
      <c r="L119" s="78" t="s">
        <v>96</v>
      </c>
      <c r="M119" s="49" t="s">
        <v>102</v>
      </c>
      <c r="N119" s="78" t="s">
        <v>100</v>
      </c>
      <c r="O119" s="147" t="s">
        <v>99</v>
      </c>
      <c r="P119" s="49" t="s">
        <v>231</v>
      </c>
      <c r="Q119" s="49" t="s">
        <v>232</v>
      </c>
      <c r="S119" s="61"/>
      <c r="T119" s="61"/>
      <c r="U119" s="61"/>
      <c r="V119" s="61"/>
    </row>
    <row r="120" spans="1:23" ht="15.75" thickBot="1" x14ac:dyDescent="0.25">
      <c r="B120" s="87" t="s">
        <v>90</v>
      </c>
      <c r="C120" t="s">
        <v>89</v>
      </c>
      <c r="D120" t="s">
        <v>88</v>
      </c>
      <c r="E120" s="6">
        <v>12000</v>
      </c>
      <c r="G120" s="29"/>
      <c r="H120" s="29">
        <v>1</v>
      </c>
      <c r="I120" s="6"/>
      <c r="J120" s="31">
        <v>1</v>
      </c>
      <c r="K120" s="6"/>
      <c r="L120" s="6"/>
      <c r="M120" s="6"/>
      <c r="N120" s="6"/>
      <c r="O120" s="20"/>
      <c r="P120" s="6"/>
      <c r="Q120" s="49"/>
      <c r="S120" s="61"/>
      <c r="T120" s="61"/>
      <c r="U120" s="61"/>
      <c r="V120" s="61"/>
    </row>
    <row r="121" spans="1:23" x14ac:dyDescent="0.2">
      <c r="B121" s="33"/>
      <c r="E121" s="6">
        <v>12000</v>
      </c>
      <c r="F121" s="6"/>
      <c r="G121" s="6"/>
      <c r="H121" s="6">
        <v>1</v>
      </c>
      <c r="I121" s="6"/>
      <c r="J121" s="31">
        <v>1</v>
      </c>
      <c r="K121" s="6"/>
      <c r="L121" s="6"/>
      <c r="M121" s="6"/>
      <c r="N121" s="6"/>
      <c r="O121" s="20"/>
      <c r="P121" s="6"/>
      <c r="Q121" s="49"/>
      <c r="S121" s="61"/>
      <c r="T121" s="61"/>
      <c r="U121" s="61"/>
      <c r="V121" s="61"/>
    </row>
    <row r="122" spans="1:23" x14ac:dyDescent="0.2">
      <c r="B122" s="33"/>
      <c r="E122" s="6">
        <v>12000</v>
      </c>
      <c r="G122" s="6"/>
      <c r="H122" s="6">
        <v>1</v>
      </c>
      <c r="I122" s="6"/>
      <c r="J122" s="31">
        <v>1</v>
      </c>
      <c r="K122" s="6"/>
      <c r="L122" s="6"/>
      <c r="M122" s="6"/>
      <c r="N122" s="6"/>
      <c r="O122" s="20"/>
      <c r="P122" s="6"/>
      <c r="Q122" s="49"/>
      <c r="S122" s="61"/>
      <c r="T122" s="61"/>
      <c r="U122" s="61"/>
      <c r="V122" s="61"/>
    </row>
    <row r="123" spans="1:23" x14ac:dyDescent="0.2">
      <c r="B123" s="33"/>
      <c r="E123" s="6">
        <v>12000</v>
      </c>
      <c r="G123" s="6"/>
      <c r="H123" s="29">
        <v>1</v>
      </c>
      <c r="I123" s="6"/>
      <c r="J123" s="41">
        <v>1</v>
      </c>
      <c r="K123" s="6"/>
      <c r="L123" s="6"/>
      <c r="M123" s="6"/>
      <c r="N123" s="6"/>
      <c r="O123" s="20"/>
      <c r="P123" s="6"/>
      <c r="Q123" s="49"/>
      <c r="S123" s="61"/>
      <c r="T123" s="61"/>
      <c r="U123" s="61"/>
      <c r="V123" s="61"/>
    </row>
    <row r="124" spans="1:23" x14ac:dyDescent="0.2">
      <c r="B124" s="33"/>
      <c r="E124" s="6">
        <v>12000</v>
      </c>
      <c r="G124" s="6"/>
      <c r="H124" s="6">
        <v>1</v>
      </c>
      <c r="I124" s="6"/>
      <c r="J124" s="31">
        <v>1</v>
      </c>
      <c r="K124" s="6"/>
      <c r="L124" s="6"/>
      <c r="M124" s="6"/>
      <c r="N124" s="6"/>
      <c r="O124" s="20"/>
      <c r="P124" s="6"/>
      <c r="Q124" s="49"/>
      <c r="S124" s="61"/>
      <c r="T124" s="61"/>
      <c r="U124" s="61"/>
      <c r="V124" s="61"/>
    </row>
    <row r="125" spans="1:23" x14ac:dyDescent="0.2">
      <c r="B125" s="33"/>
      <c r="E125" s="6">
        <v>12000</v>
      </c>
      <c r="G125" s="6"/>
      <c r="H125" s="6">
        <v>1</v>
      </c>
      <c r="I125" s="6"/>
      <c r="J125" s="31">
        <v>1</v>
      </c>
      <c r="K125" s="6"/>
      <c r="L125" s="6"/>
      <c r="M125" s="6"/>
      <c r="N125" s="6"/>
      <c r="O125" s="20"/>
      <c r="P125" s="6"/>
      <c r="Q125" s="49"/>
      <c r="S125" s="61"/>
      <c r="T125" s="61"/>
      <c r="U125" s="61"/>
      <c r="V125" s="61"/>
    </row>
    <row r="126" spans="1:23" x14ac:dyDescent="0.2">
      <c r="B126" s="33"/>
      <c r="E126" s="6">
        <v>12000</v>
      </c>
      <c r="G126" s="6"/>
      <c r="H126" s="41">
        <v>1</v>
      </c>
      <c r="I126" s="6"/>
      <c r="J126" s="41">
        <v>1</v>
      </c>
      <c r="K126" s="6"/>
      <c r="L126" s="6"/>
      <c r="M126" s="6"/>
      <c r="N126" s="6"/>
      <c r="O126" s="20"/>
      <c r="P126" s="6"/>
      <c r="Q126" s="49"/>
      <c r="S126" s="61"/>
      <c r="T126" s="61"/>
      <c r="U126" s="61"/>
      <c r="V126" s="61"/>
    </row>
    <row r="127" spans="1:23" x14ac:dyDescent="0.2">
      <c r="B127" s="33"/>
      <c r="E127" s="6">
        <v>12000</v>
      </c>
      <c r="G127" s="6"/>
      <c r="H127" s="31">
        <v>1</v>
      </c>
      <c r="I127" s="6"/>
      <c r="J127" s="31">
        <v>1</v>
      </c>
      <c r="K127" s="6"/>
      <c r="L127" s="6"/>
      <c r="M127" s="6"/>
      <c r="N127" s="6"/>
      <c r="O127" s="20"/>
      <c r="P127" s="6"/>
      <c r="Q127" s="49"/>
      <c r="S127" s="61"/>
      <c r="T127" s="61"/>
      <c r="U127" s="61"/>
      <c r="V127" s="61"/>
    </row>
    <row r="128" spans="1:23" x14ac:dyDescent="0.2">
      <c r="B128" s="33"/>
      <c r="E128" s="6">
        <v>12000</v>
      </c>
      <c r="G128" s="6"/>
      <c r="H128" s="31">
        <v>1</v>
      </c>
      <c r="I128" s="6"/>
      <c r="J128" s="31">
        <v>1</v>
      </c>
      <c r="K128" s="6"/>
      <c r="L128" s="6"/>
      <c r="M128" s="6"/>
      <c r="N128" s="6"/>
      <c r="O128" s="20"/>
      <c r="P128" s="6"/>
      <c r="Q128" s="49"/>
      <c r="S128" s="61"/>
      <c r="T128" s="61"/>
      <c r="U128" s="61"/>
      <c r="V128" s="61"/>
    </row>
    <row r="129" spans="1:22" x14ac:dyDescent="0.2">
      <c r="B129" s="33"/>
      <c r="E129" s="6">
        <v>12000</v>
      </c>
      <c r="G129" s="6"/>
      <c r="H129" s="41">
        <v>1</v>
      </c>
      <c r="I129" s="6"/>
      <c r="J129" s="41">
        <v>1</v>
      </c>
      <c r="K129" s="6"/>
      <c r="L129" s="6"/>
      <c r="M129" s="6"/>
      <c r="N129" s="6"/>
      <c r="O129" s="20"/>
      <c r="P129" s="6"/>
      <c r="Q129" s="49"/>
      <c r="S129" s="61"/>
      <c r="T129" s="61"/>
      <c r="U129" s="61"/>
      <c r="V129" s="61"/>
    </row>
    <row r="130" spans="1:22" x14ac:dyDescent="0.2">
      <c r="B130" s="33"/>
      <c r="E130" s="6">
        <v>12000</v>
      </c>
      <c r="G130" s="6"/>
      <c r="H130" s="31">
        <v>1</v>
      </c>
      <c r="I130" s="6"/>
      <c r="J130" s="31">
        <v>1</v>
      </c>
      <c r="K130" s="6"/>
      <c r="L130" s="6"/>
      <c r="M130" s="6"/>
      <c r="N130" s="6"/>
      <c r="O130" s="20"/>
      <c r="P130" s="6"/>
      <c r="Q130" s="49"/>
      <c r="S130" s="61"/>
      <c r="T130" s="61"/>
      <c r="U130" s="61"/>
      <c r="V130" s="61"/>
    </row>
    <row r="131" spans="1:22" x14ac:dyDescent="0.2">
      <c r="B131" s="33"/>
      <c r="E131" s="6">
        <v>12000</v>
      </c>
      <c r="G131" s="6"/>
      <c r="H131" s="31">
        <v>1</v>
      </c>
      <c r="I131" s="6"/>
      <c r="J131" s="31">
        <v>1</v>
      </c>
      <c r="K131" s="6"/>
      <c r="L131" s="6"/>
      <c r="M131" s="6"/>
      <c r="N131" s="6"/>
      <c r="O131" s="20"/>
      <c r="P131" s="6"/>
      <c r="Q131" s="49"/>
      <c r="S131" s="61"/>
      <c r="T131" s="61"/>
      <c r="U131" s="61"/>
      <c r="V131" s="61"/>
    </row>
    <row r="132" spans="1:22" x14ac:dyDescent="0.2">
      <c r="B132" s="33"/>
      <c r="E132" s="6">
        <v>12000</v>
      </c>
      <c r="G132" s="6"/>
      <c r="H132" s="31">
        <v>1</v>
      </c>
      <c r="I132" s="6"/>
      <c r="J132" s="31">
        <v>1</v>
      </c>
      <c r="K132" s="6"/>
      <c r="L132" s="6"/>
      <c r="M132" s="6"/>
      <c r="N132" s="6"/>
      <c r="O132" s="20"/>
      <c r="P132" s="6"/>
      <c r="Q132" s="49"/>
      <c r="S132" s="61"/>
      <c r="T132" s="61"/>
      <c r="U132" s="61"/>
      <c r="V132" s="61"/>
    </row>
    <row r="133" spans="1:22" x14ac:dyDescent="0.2">
      <c r="B133" s="33"/>
      <c r="E133" s="6">
        <v>12000</v>
      </c>
      <c r="G133" s="6"/>
      <c r="H133" s="41">
        <v>1</v>
      </c>
      <c r="I133" s="6"/>
      <c r="J133" s="41">
        <v>1</v>
      </c>
      <c r="K133" s="6"/>
      <c r="L133" s="6"/>
      <c r="M133" s="6"/>
      <c r="N133" s="6"/>
      <c r="O133" s="20"/>
      <c r="P133" s="6"/>
      <c r="Q133" s="49"/>
      <c r="S133" s="61"/>
      <c r="T133" s="61"/>
      <c r="U133" s="61"/>
      <c r="V133" s="61"/>
    </row>
    <row r="134" spans="1:22" x14ac:dyDescent="0.2">
      <c r="B134" s="33"/>
      <c r="C134" s="32"/>
      <c r="D134" s="32"/>
      <c r="E134" s="6">
        <v>12000</v>
      </c>
      <c r="G134" s="6"/>
      <c r="H134" s="31">
        <v>1</v>
      </c>
      <c r="I134" s="6"/>
      <c r="J134" s="31">
        <v>1</v>
      </c>
      <c r="K134" s="6"/>
      <c r="L134" s="6"/>
      <c r="M134" s="6"/>
      <c r="N134" s="6"/>
      <c r="O134" s="20"/>
      <c r="P134" s="6"/>
      <c r="Q134" s="49"/>
      <c r="S134" s="61"/>
      <c r="T134" s="61"/>
      <c r="U134" s="61"/>
      <c r="V134" s="61"/>
    </row>
    <row r="135" spans="1:22" x14ac:dyDescent="0.2">
      <c r="B135" s="33"/>
      <c r="C135" s="32"/>
      <c r="D135" s="32"/>
      <c r="E135" s="6">
        <v>12000</v>
      </c>
      <c r="F135" s="57"/>
      <c r="G135" s="6"/>
      <c r="H135" s="31">
        <v>1</v>
      </c>
      <c r="I135" s="6"/>
      <c r="J135" s="31">
        <v>1</v>
      </c>
      <c r="K135" s="6"/>
      <c r="L135" s="6"/>
      <c r="M135" s="6"/>
      <c r="N135" s="6"/>
      <c r="O135" s="20"/>
      <c r="P135" s="6"/>
      <c r="Q135" s="49"/>
      <c r="S135" s="61"/>
      <c r="T135" s="61"/>
      <c r="U135" s="61"/>
      <c r="V135" s="61"/>
    </row>
    <row r="136" spans="1:22" x14ac:dyDescent="0.2">
      <c r="B136" s="33"/>
      <c r="E136" s="20" t="s">
        <v>36</v>
      </c>
      <c r="F136" s="30"/>
      <c r="G136" s="6" t="s">
        <v>21</v>
      </c>
      <c r="H136" s="31">
        <f>SUM(H120:H135)</f>
        <v>16</v>
      </c>
      <c r="I136" s="6"/>
      <c r="J136" s="31"/>
      <c r="K136" s="6"/>
      <c r="L136" s="6"/>
      <c r="M136" s="6"/>
      <c r="N136" s="6"/>
      <c r="O136" s="20"/>
      <c r="P136" s="6"/>
      <c r="Q136" s="49"/>
      <c r="S136" s="61"/>
      <c r="T136" s="61"/>
      <c r="U136" s="61"/>
      <c r="V136" s="61"/>
    </row>
    <row r="137" spans="1:22" x14ac:dyDescent="0.2">
      <c r="B137" s="33"/>
      <c r="I137" s="47"/>
      <c r="J137" s="47"/>
      <c r="K137" s="47"/>
      <c r="L137" s="47"/>
      <c r="M137" s="47"/>
      <c r="N137" s="47"/>
      <c r="O137" s="51"/>
      <c r="P137" s="47"/>
      <c r="Q137" s="174"/>
      <c r="S137" s="61"/>
      <c r="T137" s="61"/>
      <c r="U137" s="61"/>
      <c r="V137" s="61"/>
    </row>
    <row r="138" spans="1:22" ht="15" x14ac:dyDescent="0.25">
      <c r="B138" s="33"/>
      <c r="K138" s="62"/>
      <c r="Q138" s="61"/>
      <c r="S138" s="61"/>
      <c r="T138" s="61"/>
      <c r="U138" s="61"/>
      <c r="V138" s="61"/>
    </row>
    <row r="139" spans="1:22" ht="15.75" thickBot="1" x14ac:dyDescent="0.3">
      <c r="B139" s="33"/>
      <c r="K139" s="62"/>
      <c r="Q139" s="61"/>
      <c r="S139" s="61"/>
      <c r="T139" s="61"/>
      <c r="U139" s="61"/>
      <c r="V139" s="61"/>
    </row>
    <row r="140" spans="1:22" ht="16.5" thickBot="1" x14ac:dyDescent="0.3">
      <c r="A140" s="68"/>
      <c r="B140" s="77" t="s">
        <v>191</v>
      </c>
      <c r="K140" s="62"/>
      <c r="Q140" s="61"/>
      <c r="S140" s="61"/>
      <c r="T140" s="61"/>
      <c r="U140" s="61"/>
      <c r="V140" s="61"/>
    </row>
    <row r="141" spans="1:22" ht="47.25" x14ac:dyDescent="0.25">
      <c r="B141" s="76" t="s">
        <v>183</v>
      </c>
      <c r="E141" s="9" t="s">
        <v>3</v>
      </c>
      <c r="F141" s="6"/>
      <c r="G141" s="222" t="s">
        <v>66</v>
      </c>
      <c r="H141" s="223"/>
      <c r="I141" s="49" t="s">
        <v>93</v>
      </c>
      <c r="J141" s="78" t="s">
        <v>94</v>
      </c>
      <c r="K141" s="78" t="s">
        <v>95</v>
      </c>
      <c r="L141" s="78" t="s">
        <v>96</v>
      </c>
      <c r="M141" s="49" t="s">
        <v>102</v>
      </c>
      <c r="N141" s="78" t="s">
        <v>100</v>
      </c>
      <c r="O141" s="147" t="s">
        <v>99</v>
      </c>
      <c r="P141" s="49" t="s">
        <v>231</v>
      </c>
      <c r="Q141" s="49" t="s">
        <v>232</v>
      </c>
      <c r="S141" s="61"/>
      <c r="T141" s="61"/>
      <c r="U141" s="61"/>
      <c r="V141" s="61"/>
    </row>
    <row r="142" spans="1:22" ht="15" x14ac:dyDescent="0.25">
      <c r="B142" s="33"/>
      <c r="E142" s="7">
        <v>9000</v>
      </c>
      <c r="G142" s="6"/>
      <c r="H142" s="6">
        <v>1</v>
      </c>
      <c r="I142" s="31">
        <v>1</v>
      </c>
      <c r="J142" s="6"/>
      <c r="K142" s="136"/>
      <c r="L142" s="6"/>
      <c r="M142" s="6"/>
      <c r="N142" s="6"/>
      <c r="O142" s="20"/>
      <c r="P142" s="6"/>
      <c r="Q142" s="49"/>
      <c r="S142" s="61"/>
      <c r="T142" s="61"/>
      <c r="U142" s="61"/>
      <c r="V142" s="61"/>
    </row>
    <row r="143" spans="1:22" ht="15.75" thickBot="1" x14ac:dyDescent="0.3">
      <c r="B143" s="33"/>
      <c r="E143" s="7">
        <v>9000</v>
      </c>
      <c r="G143" s="6"/>
      <c r="H143" s="6">
        <v>1</v>
      </c>
      <c r="I143" s="31">
        <v>1</v>
      </c>
      <c r="J143" s="6"/>
      <c r="K143" s="136"/>
      <c r="L143" s="6"/>
      <c r="M143" s="6"/>
      <c r="N143" s="6"/>
      <c r="O143" s="20"/>
      <c r="P143" s="6"/>
      <c r="Q143" s="49"/>
      <c r="S143" s="61"/>
      <c r="T143" s="61"/>
      <c r="U143" s="61"/>
      <c r="V143" s="61"/>
    </row>
    <row r="144" spans="1:22" ht="15.75" thickBot="1" x14ac:dyDescent="0.3">
      <c r="B144" s="33"/>
      <c r="C144" s="25"/>
      <c r="D144" s="25"/>
      <c r="E144" s="20" t="s">
        <v>36</v>
      </c>
      <c r="F144" s="30"/>
      <c r="G144" s="6" t="s">
        <v>21</v>
      </c>
      <c r="H144" s="31">
        <f>SUM(H142:H143)</f>
        <v>2</v>
      </c>
      <c r="I144" s="46"/>
      <c r="J144" s="46"/>
      <c r="K144" s="46"/>
      <c r="L144" s="47"/>
      <c r="M144" s="47"/>
      <c r="N144" s="47"/>
      <c r="O144" s="51"/>
      <c r="P144" s="47"/>
      <c r="Q144" s="174"/>
      <c r="S144" s="61"/>
      <c r="T144" s="61"/>
      <c r="U144" s="61"/>
      <c r="V144" s="61"/>
    </row>
    <row r="145" spans="1:22" ht="15" x14ac:dyDescent="0.25">
      <c r="B145" s="33"/>
      <c r="K145" s="62"/>
      <c r="Q145" s="61"/>
      <c r="S145" s="61"/>
      <c r="T145" s="61"/>
      <c r="U145" s="61"/>
      <c r="V145" s="61"/>
    </row>
    <row r="146" spans="1:22" ht="15.75" thickBot="1" x14ac:dyDescent="0.3">
      <c r="B146" s="33"/>
      <c r="K146" s="62"/>
      <c r="Q146" s="61"/>
      <c r="S146" s="61"/>
      <c r="T146" s="61"/>
      <c r="U146" s="61"/>
      <c r="V146" s="61"/>
    </row>
    <row r="147" spans="1:22" ht="32.25" thickBot="1" x14ac:dyDescent="0.3">
      <c r="A147" s="68"/>
      <c r="B147" s="76" t="s">
        <v>184</v>
      </c>
      <c r="E147" s="9" t="s">
        <v>3</v>
      </c>
      <c r="G147" s="222" t="s">
        <v>66</v>
      </c>
      <c r="H147" s="223"/>
      <c r="I147" s="49" t="s">
        <v>93</v>
      </c>
      <c r="J147" s="49" t="s">
        <v>185</v>
      </c>
      <c r="K147" s="78" t="s">
        <v>95</v>
      </c>
      <c r="L147" s="78" t="s">
        <v>96</v>
      </c>
      <c r="M147" s="49" t="s">
        <v>102</v>
      </c>
      <c r="N147" s="78" t="s">
        <v>100</v>
      </c>
      <c r="O147" s="147" t="s">
        <v>99</v>
      </c>
      <c r="P147" s="49" t="s">
        <v>231</v>
      </c>
      <c r="Q147" s="49" t="s">
        <v>232</v>
      </c>
      <c r="S147" s="61"/>
      <c r="T147" s="61"/>
      <c r="U147" s="61"/>
      <c r="V147" s="61"/>
    </row>
    <row r="148" spans="1:22" ht="16.5" thickBot="1" x14ac:dyDescent="0.3">
      <c r="B148" s="87"/>
      <c r="C148" t="s">
        <v>89</v>
      </c>
      <c r="D148" t="s">
        <v>88</v>
      </c>
      <c r="E148" s="7">
        <v>9000</v>
      </c>
      <c r="G148" s="29"/>
      <c r="H148" s="29">
        <v>1</v>
      </c>
      <c r="I148" s="109">
        <v>1</v>
      </c>
      <c r="J148" s="6"/>
      <c r="K148" s="136"/>
      <c r="L148" s="6"/>
      <c r="M148" s="6"/>
      <c r="N148" s="6"/>
      <c r="O148" s="20"/>
      <c r="P148" s="6"/>
      <c r="Q148" s="49"/>
      <c r="S148" s="61"/>
      <c r="T148" s="61"/>
      <c r="U148" s="61"/>
      <c r="V148" s="61"/>
    </row>
    <row r="149" spans="1:22" ht="15" x14ac:dyDescent="0.25">
      <c r="B149" s="33"/>
      <c r="E149" s="6">
        <v>12000</v>
      </c>
      <c r="G149" s="6"/>
      <c r="H149" s="6">
        <v>1</v>
      </c>
      <c r="I149" s="20"/>
      <c r="J149" s="6">
        <v>1</v>
      </c>
      <c r="K149" s="136"/>
      <c r="L149" s="6"/>
      <c r="M149" s="6"/>
      <c r="N149" s="6"/>
      <c r="O149" s="20"/>
      <c r="P149" s="6"/>
      <c r="Q149" s="49"/>
      <c r="S149" s="61"/>
      <c r="T149" s="61"/>
      <c r="U149" s="61"/>
      <c r="V149" s="61"/>
    </row>
    <row r="150" spans="1:22" ht="15" x14ac:dyDescent="0.25">
      <c r="B150" s="33"/>
      <c r="E150" s="20" t="s">
        <v>36</v>
      </c>
      <c r="F150" s="30"/>
      <c r="G150" s="23" t="s">
        <v>21</v>
      </c>
      <c r="H150" s="68">
        <f>SUM(H148:H149)</f>
        <v>2</v>
      </c>
      <c r="J150" s="6"/>
      <c r="K150" s="136"/>
      <c r="L150" s="6"/>
      <c r="M150" s="6"/>
      <c r="N150" s="6"/>
      <c r="O150" s="20"/>
      <c r="Q150" s="61"/>
      <c r="S150" s="61"/>
      <c r="T150" s="61"/>
      <c r="U150" s="61"/>
      <c r="V150" s="61"/>
    </row>
    <row r="151" spans="1:22" ht="15" x14ac:dyDescent="0.25">
      <c r="B151" s="33"/>
      <c r="I151" s="47"/>
      <c r="J151" s="51"/>
      <c r="K151" s="46"/>
      <c r="L151" s="47"/>
      <c r="M151" s="47"/>
      <c r="N151" s="47"/>
      <c r="O151" s="51"/>
      <c r="P151" s="47"/>
      <c r="Q151" s="174"/>
      <c r="S151" s="61"/>
      <c r="T151" s="61"/>
      <c r="U151" s="61"/>
      <c r="V151" s="61"/>
    </row>
    <row r="152" spans="1:22" ht="15" x14ac:dyDescent="0.25">
      <c r="B152" s="33"/>
      <c r="K152" s="62"/>
      <c r="P152" s="6"/>
      <c r="Q152" s="49"/>
      <c r="S152" s="61"/>
      <c r="T152" s="61"/>
      <c r="U152" s="61"/>
      <c r="V152" s="61"/>
    </row>
    <row r="153" spans="1:22" ht="15.75" thickBot="1" x14ac:dyDescent="0.3">
      <c r="B153" s="33"/>
      <c r="K153" s="62"/>
      <c r="Q153" s="61"/>
      <c r="S153" s="61"/>
      <c r="T153" s="61"/>
      <c r="U153" s="61"/>
      <c r="V153" s="61"/>
    </row>
    <row r="154" spans="1:22" ht="32.25" thickBot="1" x14ac:dyDescent="0.3">
      <c r="A154" s="68"/>
      <c r="B154" s="76" t="s">
        <v>186</v>
      </c>
      <c r="E154" s="65" t="s">
        <v>3</v>
      </c>
      <c r="G154" s="222" t="s">
        <v>66</v>
      </c>
      <c r="H154" s="223"/>
      <c r="I154" s="78" t="s">
        <v>93</v>
      </c>
      <c r="J154" s="78" t="s">
        <v>185</v>
      </c>
      <c r="K154" s="78" t="s">
        <v>187</v>
      </c>
      <c r="L154" s="78" t="s">
        <v>96</v>
      </c>
      <c r="M154" s="49" t="s">
        <v>102</v>
      </c>
      <c r="N154" s="78" t="s">
        <v>100</v>
      </c>
      <c r="O154" s="147" t="s">
        <v>99</v>
      </c>
      <c r="P154" s="49" t="s">
        <v>231</v>
      </c>
      <c r="Q154" s="49" t="s">
        <v>232</v>
      </c>
      <c r="S154" s="61"/>
      <c r="T154" s="61"/>
      <c r="U154" s="61"/>
      <c r="V154" s="61"/>
    </row>
    <row r="155" spans="1:22" ht="15.75" thickBot="1" x14ac:dyDescent="0.25">
      <c r="B155" s="87" t="s">
        <v>90</v>
      </c>
      <c r="C155" t="s">
        <v>89</v>
      </c>
      <c r="D155" t="s">
        <v>88</v>
      </c>
      <c r="E155" s="7">
        <v>9000</v>
      </c>
      <c r="F155" s="6"/>
      <c r="G155" s="6"/>
      <c r="H155" s="6">
        <v>1</v>
      </c>
      <c r="I155" s="20">
        <v>1</v>
      </c>
      <c r="J155" s="6"/>
      <c r="K155" s="6"/>
      <c r="L155" s="6"/>
      <c r="M155" s="6"/>
      <c r="N155" s="6"/>
      <c r="O155" s="20"/>
      <c r="P155" s="6"/>
      <c r="Q155" s="49"/>
      <c r="S155" s="61"/>
      <c r="T155" s="61"/>
      <c r="U155" s="61"/>
      <c r="V155" s="61"/>
    </row>
    <row r="156" spans="1:22" x14ac:dyDescent="0.2">
      <c r="B156" s="33"/>
      <c r="E156" s="7">
        <v>9000</v>
      </c>
      <c r="F156" s="6"/>
      <c r="G156" s="6"/>
      <c r="H156" s="6">
        <v>1</v>
      </c>
      <c r="I156" s="20">
        <v>1</v>
      </c>
      <c r="J156" s="6"/>
      <c r="K156" s="6"/>
      <c r="L156" s="6"/>
      <c r="M156" s="6"/>
      <c r="N156" s="6"/>
      <c r="O156" s="20"/>
      <c r="P156" s="6"/>
      <c r="Q156" s="49"/>
      <c r="S156" s="61"/>
      <c r="T156" s="61"/>
      <c r="U156" s="61"/>
      <c r="V156" s="61"/>
    </row>
    <row r="157" spans="1:22" x14ac:dyDescent="0.2">
      <c r="B157" s="33"/>
      <c r="E157" s="7">
        <v>9000</v>
      </c>
      <c r="F157" s="6"/>
      <c r="G157" s="6"/>
      <c r="H157" s="6">
        <v>1</v>
      </c>
      <c r="I157" s="20">
        <v>1</v>
      </c>
      <c r="J157" s="6"/>
      <c r="K157" s="6"/>
      <c r="L157" s="6"/>
      <c r="M157" s="6"/>
      <c r="N157" s="6"/>
      <c r="O157" s="20"/>
      <c r="P157" s="6"/>
      <c r="Q157" s="49"/>
      <c r="S157" s="61"/>
      <c r="T157" s="61"/>
      <c r="U157" s="61"/>
      <c r="V157" s="61"/>
    </row>
    <row r="158" spans="1:22" x14ac:dyDescent="0.2">
      <c r="B158" s="33"/>
      <c r="E158" s="6">
        <v>18000</v>
      </c>
      <c r="F158" s="6"/>
      <c r="G158" s="6"/>
      <c r="H158" s="6">
        <v>1</v>
      </c>
      <c r="I158" s="20"/>
      <c r="J158" s="6"/>
      <c r="K158" s="6">
        <v>1</v>
      </c>
      <c r="L158" s="6"/>
      <c r="M158" s="6"/>
      <c r="N158" s="6"/>
      <c r="O158" s="20"/>
      <c r="P158" s="6"/>
      <c r="Q158" s="49"/>
      <c r="S158" s="61"/>
      <c r="T158" s="61"/>
      <c r="U158" s="61"/>
      <c r="V158" s="61"/>
    </row>
    <row r="159" spans="1:22" x14ac:dyDescent="0.2">
      <c r="B159" s="33"/>
      <c r="E159" s="6"/>
      <c r="F159" s="6"/>
      <c r="G159" s="6"/>
      <c r="H159" s="6"/>
      <c r="I159" s="20"/>
      <c r="J159" s="6"/>
      <c r="K159" s="6"/>
      <c r="L159" s="6"/>
      <c r="M159" s="6"/>
      <c r="N159" s="6"/>
      <c r="O159" s="20"/>
      <c r="P159" s="6"/>
      <c r="Q159" s="49"/>
      <c r="S159" s="61"/>
      <c r="T159" s="61"/>
      <c r="U159" s="61"/>
      <c r="V159" s="61"/>
    </row>
    <row r="160" spans="1:22" x14ac:dyDescent="0.2">
      <c r="B160" s="33"/>
      <c r="E160" s="67" t="s">
        <v>36</v>
      </c>
      <c r="F160" s="57"/>
      <c r="G160" s="23" t="s">
        <v>21</v>
      </c>
      <c r="H160" s="68">
        <f>SUM(H155:H158)</f>
        <v>4</v>
      </c>
      <c r="J160" s="6"/>
      <c r="K160" s="23"/>
      <c r="L160" s="6"/>
      <c r="M160" s="6"/>
      <c r="N160" s="6"/>
      <c r="O160" s="20"/>
      <c r="P160" s="6"/>
      <c r="Q160" s="49"/>
      <c r="S160" s="61"/>
      <c r="T160" s="61"/>
      <c r="U160" s="61"/>
      <c r="V160" s="61"/>
    </row>
    <row r="161" spans="1:22" x14ac:dyDescent="0.2">
      <c r="B161" s="33"/>
      <c r="I161" s="47"/>
      <c r="J161" s="47"/>
      <c r="K161" s="47"/>
      <c r="L161" s="47"/>
      <c r="M161" s="47"/>
      <c r="N161" s="47"/>
      <c r="O161" s="51"/>
      <c r="P161" s="47"/>
      <c r="Q161" s="174"/>
      <c r="S161" s="61"/>
      <c r="T161" s="61"/>
      <c r="U161" s="61"/>
      <c r="V161" s="61"/>
    </row>
    <row r="162" spans="1:22" ht="15" x14ac:dyDescent="0.25">
      <c r="B162" s="33"/>
      <c r="K162" s="62"/>
      <c r="Q162" s="61"/>
      <c r="S162" s="61"/>
      <c r="T162" s="61"/>
      <c r="U162" s="61"/>
      <c r="V162" s="61"/>
    </row>
    <row r="163" spans="1:22" ht="16.5" thickBot="1" x14ac:dyDescent="0.3">
      <c r="A163" s="57"/>
      <c r="B163" s="104"/>
      <c r="K163" s="62"/>
      <c r="Q163" s="61"/>
      <c r="S163" s="61"/>
      <c r="T163" s="61"/>
      <c r="U163" s="61"/>
      <c r="V163" s="61"/>
    </row>
    <row r="164" spans="1:22" ht="32.25" thickBot="1" x14ac:dyDescent="0.3">
      <c r="A164" s="110"/>
      <c r="B164" s="79" t="s">
        <v>188</v>
      </c>
      <c r="E164" s="9" t="s">
        <v>3</v>
      </c>
      <c r="F164" s="6"/>
      <c r="G164" s="222" t="s">
        <v>66</v>
      </c>
      <c r="H164" s="223"/>
      <c r="I164" s="49" t="s">
        <v>93</v>
      </c>
      <c r="J164" s="78" t="s">
        <v>185</v>
      </c>
      <c r="K164" s="78" t="s">
        <v>187</v>
      </c>
      <c r="L164" s="78" t="s">
        <v>96</v>
      </c>
      <c r="M164" s="49" t="s">
        <v>102</v>
      </c>
      <c r="N164" s="78" t="s">
        <v>100</v>
      </c>
      <c r="O164" s="147" t="s">
        <v>99</v>
      </c>
      <c r="P164" s="49" t="s">
        <v>231</v>
      </c>
      <c r="Q164" s="49" t="s">
        <v>232</v>
      </c>
      <c r="S164" s="61"/>
      <c r="T164" s="61"/>
      <c r="U164" s="61"/>
      <c r="V164" s="61"/>
    </row>
    <row r="165" spans="1:22" x14ac:dyDescent="0.2">
      <c r="B165" s="33"/>
      <c r="E165" s="7">
        <v>9000</v>
      </c>
      <c r="G165" s="6"/>
      <c r="H165" s="6">
        <v>1</v>
      </c>
      <c r="I165" s="31">
        <v>1</v>
      </c>
      <c r="J165" s="6"/>
      <c r="K165" s="6"/>
      <c r="L165" s="6"/>
      <c r="M165" s="6"/>
      <c r="N165" s="6"/>
      <c r="O165" s="20"/>
      <c r="P165" s="6"/>
      <c r="Q165" s="49"/>
      <c r="S165" s="61"/>
      <c r="T165" s="61"/>
      <c r="U165" s="61"/>
      <c r="V165" s="61"/>
    </row>
    <row r="166" spans="1:22" ht="13.5" thickBot="1" x14ac:dyDescent="0.25">
      <c r="B166" s="33"/>
      <c r="E166" s="7">
        <v>9000</v>
      </c>
      <c r="G166" s="6"/>
      <c r="H166" s="6">
        <v>1</v>
      </c>
      <c r="I166" s="31">
        <v>1</v>
      </c>
      <c r="J166" s="6"/>
      <c r="K166" s="6"/>
      <c r="L166" s="6"/>
      <c r="M166" s="6"/>
      <c r="N166" s="6"/>
      <c r="O166" s="20"/>
      <c r="P166" s="6"/>
      <c r="Q166" s="49"/>
      <c r="S166" s="61"/>
      <c r="T166" s="61"/>
      <c r="U166" s="61"/>
      <c r="V166" s="61"/>
    </row>
    <row r="167" spans="1:22" ht="15.75" thickBot="1" x14ac:dyDescent="0.3">
      <c r="B167" s="33"/>
      <c r="C167" s="25"/>
      <c r="D167" s="25"/>
      <c r="E167" s="20" t="s">
        <v>36</v>
      </c>
      <c r="F167" s="30"/>
      <c r="G167" s="6" t="s">
        <v>21</v>
      </c>
      <c r="H167" s="31">
        <f>SUM(H165:H166)</f>
        <v>2</v>
      </c>
      <c r="I167" s="46"/>
      <c r="J167" s="46"/>
      <c r="K167" s="46"/>
      <c r="L167" s="47"/>
      <c r="M167" s="47"/>
      <c r="N167" s="47"/>
      <c r="O167" s="51"/>
      <c r="P167" s="47"/>
      <c r="Q167" s="174"/>
      <c r="S167" s="61"/>
      <c r="T167" s="61"/>
      <c r="U167" s="61"/>
      <c r="V167" s="61"/>
    </row>
    <row r="168" spans="1:22" ht="15" x14ac:dyDescent="0.25">
      <c r="B168" s="33"/>
      <c r="K168" s="62"/>
      <c r="Q168" s="61"/>
      <c r="S168" s="61"/>
      <c r="T168" s="61"/>
      <c r="U168" s="61"/>
      <c r="V168" s="61"/>
    </row>
    <row r="169" spans="1:22" ht="15.75" thickBot="1" x14ac:dyDescent="0.3">
      <c r="B169" s="33"/>
      <c r="K169" s="62"/>
      <c r="Q169" s="61"/>
      <c r="S169" s="61"/>
      <c r="T169" s="61"/>
      <c r="U169" s="61"/>
      <c r="V169" s="61"/>
    </row>
    <row r="170" spans="1:22" ht="48" thickBot="1" x14ac:dyDescent="0.3">
      <c r="A170" s="68"/>
      <c r="B170" s="76" t="s">
        <v>189</v>
      </c>
      <c r="E170" s="65" t="s">
        <v>3</v>
      </c>
      <c r="G170" s="222" t="s">
        <v>66</v>
      </c>
      <c r="H170" s="223"/>
      <c r="I170" s="78" t="s">
        <v>93</v>
      </c>
      <c r="J170" s="78" t="s">
        <v>185</v>
      </c>
      <c r="K170" s="78" t="s">
        <v>187</v>
      </c>
      <c r="L170" s="78" t="s">
        <v>96</v>
      </c>
      <c r="M170" s="49" t="s">
        <v>102</v>
      </c>
      <c r="N170" s="78" t="s">
        <v>100</v>
      </c>
      <c r="O170" s="147" t="s">
        <v>99</v>
      </c>
      <c r="P170" s="49" t="s">
        <v>231</v>
      </c>
      <c r="Q170" s="49" t="s">
        <v>232</v>
      </c>
      <c r="S170" s="61"/>
      <c r="T170" s="61"/>
      <c r="U170" s="61"/>
      <c r="V170" s="61"/>
    </row>
    <row r="171" spans="1:22" ht="15.75" thickBot="1" x14ac:dyDescent="0.25">
      <c r="B171" s="87" t="s">
        <v>90</v>
      </c>
      <c r="C171" t="s">
        <v>89</v>
      </c>
      <c r="D171" t="s">
        <v>88</v>
      </c>
      <c r="E171" s="7">
        <v>9000</v>
      </c>
      <c r="F171" s="6"/>
      <c r="G171" s="6"/>
      <c r="H171" s="6">
        <v>1</v>
      </c>
      <c r="I171" s="6">
        <v>1</v>
      </c>
      <c r="J171" s="6"/>
      <c r="K171" s="6"/>
      <c r="L171" s="6"/>
      <c r="M171" s="6"/>
      <c r="N171" s="6"/>
      <c r="O171" s="20"/>
      <c r="P171" s="6"/>
      <c r="Q171" s="49"/>
      <c r="S171" s="61"/>
      <c r="T171" s="61"/>
      <c r="U171" s="61"/>
      <c r="V171" s="61"/>
    </row>
    <row r="172" spans="1:22" x14ac:dyDescent="0.2">
      <c r="B172" s="33"/>
      <c r="E172" s="7">
        <v>9000</v>
      </c>
      <c r="F172" s="6"/>
      <c r="G172" s="6"/>
      <c r="H172" s="6">
        <v>1</v>
      </c>
      <c r="I172" s="6">
        <v>1</v>
      </c>
      <c r="J172" s="6"/>
      <c r="K172" s="6"/>
      <c r="L172" s="6"/>
      <c r="M172" s="6"/>
      <c r="N172" s="6"/>
      <c r="O172" s="20"/>
      <c r="P172" s="6"/>
      <c r="Q172" s="49"/>
      <c r="S172" s="61"/>
      <c r="T172" s="61"/>
      <c r="U172" s="61"/>
      <c r="V172" s="61"/>
    </row>
    <row r="173" spans="1:22" ht="15" x14ac:dyDescent="0.25">
      <c r="B173" s="33"/>
      <c r="E173" s="6">
        <v>12000</v>
      </c>
      <c r="F173" s="6"/>
      <c r="G173" s="6"/>
      <c r="H173" s="6">
        <v>1</v>
      </c>
      <c r="I173" s="6"/>
      <c r="J173" s="20">
        <v>1</v>
      </c>
      <c r="K173" s="136"/>
      <c r="L173" s="6"/>
      <c r="M173" s="6"/>
      <c r="N173" s="6"/>
      <c r="O173" s="20"/>
      <c r="P173" s="6"/>
      <c r="Q173" s="49"/>
      <c r="S173" s="61"/>
      <c r="T173" s="61"/>
      <c r="U173" s="61"/>
      <c r="V173" s="61"/>
    </row>
    <row r="174" spans="1:22" ht="15" x14ac:dyDescent="0.25">
      <c r="B174" s="33"/>
      <c r="E174" s="6">
        <v>12000</v>
      </c>
      <c r="F174" s="6"/>
      <c r="G174" s="6"/>
      <c r="H174" s="6">
        <v>1</v>
      </c>
      <c r="I174" s="6"/>
      <c r="J174" s="20">
        <v>1</v>
      </c>
      <c r="K174" s="136"/>
      <c r="L174" s="6"/>
      <c r="M174" s="6"/>
      <c r="N174" s="6"/>
      <c r="O174" s="20"/>
      <c r="P174" s="6"/>
      <c r="Q174" s="49"/>
      <c r="S174" s="61"/>
      <c r="T174" s="61"/>
      <c r="U174" s="61"/>
      <c r="V174" s="61"/>
    </row>
    <row r="175" spans="1:22" ht="15" x14ac:dyDescent="0.25">
      <c r="B175" s="33"/>
      <c r="E175" s="6">
        <v>12000</v>
      </c>
      <c r="F175" s="6"/>
      <c r="G175" s="6"/>
      <c r="H175" s="6">
        <v>1</v>
      </c>
      <c r="I175" s="6"/>
      <c r="J175" s="20">
        <v>1</v>
      </c>
      <c r="K175" s="136"/>
      <c r="L175" s="6"/>
      <c r="M175" s="6"/>
      <c r="N175" s="6"/>
      <c r="O175" s="20"/>
      <c r="P175" s="6"/>
      <c r="Q175" s="49"/>
      <c r="S175" s="61"/>
      <c r="T175" s="61"/>
      <c r="U175" s="61"/>
      <c r="V175" s="61"/>
    </row>
    <row r="176" spans="1:22" ht="15" x14ac:dyDescent="0.25">
      <c r="B176" s="33"/>
      <c r="E176" s="6">
        <v>12000</v>
      </c>
      <c r="F176" s="6"/>
      <c r="G176" s="6"/>
      <c r="H176" s="6">
        <v>1</v>
      </c>
      <c r="I176" s="6"/>
      <c r="J176" s="20">
        <v>1</v>
      </c>
      <c r="K176" s="136"/>
      <c r="L176" s="6"/>
      <c r="M176" s="6"/>
      <c r="N176" s="6"/>
      <c r="O176" s="20"/>
      <c r="P176" s="6"/>
      <c r="Q176" s="49"/>
      <c r="S176" s="61"/>
      <c r="T176" s="61"/>
      <c r="U176" s="61"/>
      <c r="V176" s="61"/>
    </row>
    <row r="177" spans="1:22" ht="15" x14ac:dyDescent="0.25">
      <c r="B177" s="33"/>
      <c r="E177" s="67" t="s">
        <v>36</v>
      </c>
      <c r="F177" s="57"/>
      <c r="G177" s="23" t="s">
        <v>21</v>
      </c>
      <c r="H177" s="68">
        <f>SUM(H171:H176)</f>
        <v>6</v>
      </c>
      <c r="J177" s="67"/>
      <c r="K177" s="136"/>
      <c r="L177" s="6"/>
      <c r="M177" s="6"/>
      <c r="N177" s="6"/>
      <c r="O177" s="20"/>
      <c r="P177" s="6"/>
      <c r="Q177" s="49"/>
      <c r="S177" s="61"/>
      <c r="T177" s="61"/>
      <c r="U177" s="61"/>
      <c r="V177" s="61"/>
    </row>
    <row r="178" spans="1:22" ht="15" x14ac:dyDescent="0.25">
      <c r="B178" s="33"/>
      <c r="I178" s="47"/>
      <c r="J178" s="51"/>
      <c r="K178" s="46"/>
      <c r="L178" s="47"/>
      <c r="M178" s="47"/>
      <c r="N178" s="47"/>
      <c r="O178" s="51"/>
      <c r="P178" s="47"/>
      <c r="Q178" s="174"/>
      <c r="S178" s="61"/>
      <c r="T178" s="61"/>
      <c r="U178" s="61"/>
      <c r="V178" s="61"/>
    </row>
    <row r="179" spans="1:22" ht="15" x14ac:dyDescent="0.25">
      <c r="B179" s="33"/>
      <c r="K179" s="62"/>
      <c r="Q179" s="61"/>
      <c r="S179" s="61"/>
      <c r="T179" s="61"/>
      <c r="U179" s="61"/>
      <c r="V179" s="61"/>
    </row>
    <row r="180" spans="1:22" ht="15" x14ac:dyDescent="0.25">
      <c r="B180" s="33"/>
      <c r="K180" s="62"/>
      <c r="Q180" s="61"/>
      <c r="S180" s="61"/>
      <c r="T180" s="61"/>
      <c r="U180" s="61"/>
      <c r="V180" s="61"/>
    </row>
    <row r="181" spans="1:22" ht="13.5" thickBot="1" x14ac:dyDescent="0.25">
      <c r="B181" s="33"/>
      <c r="Q181" s="61"/>
      <c r="S181" s="61"/>
      <c r="T181" s="61"/>
      <c r="U181" s="61"/>
      <c r="V181" s="61"/>
    </row>
    <row r="182" spans="1:22" ht="16.5" thickBot="1" x14ac:dyDescent="0.3">
      <c r="B182" s="77" t="s">
        <v>101</v>
      </c>
      <c r="Q182" s="61"/>
      <c r="S182" s="61"/>
      <c r="T182" s="61"/>
      <c r="U182" s="61"/>
      <c r="V182" s="61"/>
    </row>
    <row r="183" spans="1:22" ht="13.5" thickBot="1" x14ac:dyDescent="0.25">
      <c r="B183" s="33"/>
      <c r="Q183" s="61"/>
      <c r="S183" s="61"/>
      <c r="T183" s="61"/>
      <c r="U183" s="61"/>
      <c r="V183" s="61"/>
    </row>
    <row r="184" spans="1:22" ht="16.5" thickBot="1" x14ac:dyDescent="0.3">
      <c r="A184" s="68"/>
      <c r="B184" s="89" t="s">
        <v>140</v>
      </c>
      <c r="E184" s="9" t="s">
        <v>3</v>
      </c>
      <c r="G184" s="218" t="s">
        <v>66</v>
      </c>
      <c r="H184" s="219"/>
      <c r="I184" s="49" t="s">
        <v>98</v>
      </c>
      <c r="J184" s="78" t="s">
        <v>185</v>
      </c>
      <c r="K184" s="78" t="s">
        <v>187</v>
      </c>
      <c r="L184" s="49" t="s">
        <v>96</v>
      </c>
      <c r="M184" s="49" t="s">
        <v>102</v>
      </c>
      <c r="N184" s="78" t="s">
        <v>100</v>
      </c>
      <c r="O184" s="147" t="s">
        <v>99</v>
      </c>
      <c r="P184" s="49" t="s">
        <v>231</v>
      </c>
      <c r="Q184" s="49" t="s">
        <v>232</v>
      </c>
      <c r="S184" s="61"/>
      <c r="T184" s="61"/>
      <c r="U184" s="61"/>
      <c r="V184" s="61"/>
    </row>
    <row r="185" spans="1:22" ht="15.75" thickBot="1" x14ac:dyDescent="0.25">
      <c r="B185" s="87" t="s">
        <v>90</v>
      </c>
      <c r="C185" t="s">
        <v>89</v>
      </c>
      <c r="D185" t="s">
        <v>88</v>
      </c>
      <c r="E185" s="54">
        <v>9000</v>
      </c>
      <c r="G185" s="29"/>
      <c r="H185" s="29">
        <v>1</v>
      </c>
      <c r="I185" s="29">
        <v>1</v>
      </c>
      <c r="J185" s="6"/>
      <c r="K185" s="6"/>
      <c r="L185" s="6"/>
      <c r="M185" s="6"/>
      <c r="N185" s="6"/>
      <c r="O185" s="20"/>
      <c r="P185" s="6"/>
      <c r="Q185" s="49"/>
      <c r="S185" s="61"/>
      <c r="T185" s="61"/>
      <c r="U185" s="61"/>
      <c r="V185" s="61"/>
    </row>
    <row r="186" spans="1:22" x14ac:dyDescent="0.2">
      <c r="B186" s="33"/>
      <c r="E186" s="6">
        <v>24000</v>
      </c>
      <c r="F186" s="6"/>
      <c r="G186" s="6"/>
      <c r="H186" s="6">
        <v>1</v>
      </c>
      <c r="I186" s="6"/>
      <c r="J186" s="6"/>
      <c r="K186" s="6"/>
      <c r="L186" s="6">
        <v>1</v>
      </c>
      <c r="M186" s="6"/>
      <c r="N186" s="6"/>
      <c r="O186" s="20"/>
      <c r="P186" s="6"/>
      <c r="Q186" s="49"/>
      <c r="S186" s="61"/>
      <c r="T186" s="61"/>
      <c r="U186" s="61"/>
      <c r="V186" s="61"/>
    </row>
    <row r="187" spans="1:22" x14ac:dyDescent="0.2">
      <c r="B187" s="33"/>
      <c r="E187" s="20" t="s">
        <v>36</v>
      </c>
      <c r="F187" s="30"/>
      <c r="G187" s="6" t="s">
        <v>21</v>
      </c>
      <c r="H187" s="31">
        <f>SUM(H185:H186)</f>
        <v>2</v>
      </c>
      <c r="I187" s="6"/>
      <c r="J187" s="6"/>
      <c r="K187" s="6"/>
      <c r="L187" s="6"/>
      <c r="M187" s="6"/>
      <c r="N187" s="6"/>
      <c r="O187" s="20"/>
      <c r="P187" s="6"/>
      <c r="Q187" s="49"/>
      <c r="S187" s="61"/>
      <c r="T187" s="61"/>
      <c r="U187" s="61"/>
      <c r="V187" s="61"/>
    </row>
    <row r="188" spans="1:22" x14ac:dyDescent="0.2">
      <c r="B188" s="33"/>
      <c r="I188" s="55"/>
      <c r="J188" s="47"/>
      <c r="K188" s="47"/>
      <c r="L188" s="47"/>
      <c r="M188" s="47"/>
      <c r="N188" s="47"/>
      <c r="O188" s="51"/>
      <c r="P188" s="47"/>
      <c r="Q188" s="174"/>
      <c r="S188" s="61"/>
      <c r="T188" s="61"/>
      <c r="U188" s="61"/>
      <c r="V188" s="61"/>
    </row>
    <row r="189" spans="1:22" x14ac:dyDescent="0.2">
      <c r="B189" s="33"/>
      <c r="Q189" s="61"/>
      <c r="S189" s="61"/>
      <c r="T189" s="61"/>
      <c r="U189" s="61"/>
      <c r="V189" s="61"/>
    </row>
    <row r="190" spans="1:22" ht="13.5" thickBot="1" x14ac:dyDescent="0.25">
      <c r="B190" s="33"/>
      <c r="Q190" s="61"/>
      <c r="S190" s="61"/>
      <c r="T190" s="61"/>
      <c r="U190" s="61"/>
      <c r="V190" s="61"/>
    </row>
    <row r="191" spans="1:22" ht="32.25" thickBot="1" x14ac:dyDescent="0.3">
      <c r="A191" s="68"/>
      <c r="B191" s="76" t="s">
        <v>141</v>
      </c>
      <c r="E191" s="9" t="s">
        <v>3</v>
      </c>
      <c r="G191" s="218" t="s">
        <v>66</v>
      </c>
      <c r="H191" s="219"/>
      <c r="I191" s="49" t="s">
        <v>98</v>
      </c>
      <c r="J191" s="78" t="s">
        <v>185</v>
      </c>
      <c r="K191" s="49" t="s">
        <v>95</v>
      </c>
      <c r="L191" s="78" t="s">
        <v>96</v>
      </c>
      <c r="M191" s="49" t="s">
        <v>102</v>
      </c>
      <c r="N191" s="78" t="s">
        <v>100</v>
      </c>
      <c r="O191" s="147" t="s">
        <v>99</v>
      </c>
      <c r="P191" s="49" t="s">
        <v>231</v>
      </c>
      <c r="Q191" s="49" t="s">
        <v>232</v>
      </c>
      <c r="S191" s="61"/>
      <c r="T191" s="61"/>
      <c r="U191" s="61"/>
      <c r="V191" s="61"/>
    </row>
    <row r="192" spans="1:22" ht="15.75" thickBot="1" x14ac:dyDescent="0.25">
      <c r="B192" s="87" t="s">
        <v>90</v>
      </c>
      <c r="C192" t="s">
        <v>89</v>
      </c>
      <c r="D192" t="s">
        <v>88</v>
      </c>
      <c r="E192" s="6">
        <v>12000</v>
      </c>
      <c r="G192" s="29"/>
      <c r="H192" s="29">
        <v>1</v>
      </c>
      <c r="I192" s="29"/>
      <c r="J192" s="6">
        <v>1</v>
      </c>
      <c r="K192" s="31"/>
      <c r="L192" s="6"/>
      <c r="M192" s="6"/>
      <c r="N192" s="6"/>
      <c r="O192" s="20"/>
      <c r="P192" s="6"/>
      <c r="Q192" s="49"/>
      <c r="S192" s="61"/>
      <c r="T192" s="61"/>
      <c r="U192" s="61"/>
      <c r="V192" s="61"/>
    </row>
    <row r="193" spans="1:22" x14ac:dyDescent="0.2">
      <c r="B193" s="33"/>
      <c r="E193" s="6">
        <v>18000</v>
      </c>
      <c r="F193" s="6"/>
      <c r="G193" s="6"/>
      <c r="H193" s="6">
        <v>1</v>
      </c>
      <c r="I193" s="31"/>
      <c r="J193" s="6"/>
      <c r="K193" s="31">
        <v>1</v>
      </c>
      <c r="L193" s="6"/>
      <c r="M193" s="6"/>
      <c r="N193" s="6"/>
      <c r="O193" s="20"/>
      <c r="P193" s="6"/>
      <c r="Q193" s="49"/>
      <c r="S193" s="61"/>
      <c r="T193" s="61"/>
      <c r="U193" s="61"/>
      <c r="V193" s="61"/>
    </row>
    <row r="194" spans="1:22" x14ac:dyDescent="0.2">
      <c r="B194" s="33"/>
      <c r="E194" s="6">
        <v>18000</v>
      </c>
      <c r="F194" s="6"/>
      <c r="G194" s="6"/>
      <c r="H194" s="6">
        <v>1</v>
      </c>
      <c r="I194" s="6"/>
      <c r="J194" s="6"/>
      <c r="K194" s="31">
        <v>1</v>
      </c>
      <c r="L194" s="6"/>
      <c r="M194" s="6"/>
      <c r="N194" s="6"/>
      <c r="O194" s="20"/>
      <c r="P194" s="6"/>
      <c r="Q194" s="49"/>
      <c r="S194" s="61"/>
      <c r="T194" s="61"/>
      <c r="U194" s="61"/>
      <c r="V194" s="61"/>
    </row>
    <row r="195" spans="1:22" x14ac:dyDescent="0.2">
      <c r="B195" s="33"/>
      <c r="E195" s="6">
        <v>18000</v>
      </c>
      <c r="F195" s="6"/>
      <c r="G195" s="6"/>
      <c r="H195" s="6">
        <v>1</v>
      </c>
      <c r="I195" s="6"/>
      <c r="J195" s="6"/>
      <c r="K195" s="31">
        <v>1</v>
      </c>
      <c r="L195" s="6"/>
      <c r="M195" s="6"/>
      <c r="N195" s="6"/>
      <c r="O195" s="20"/>
      <c r="P195" s="6"/>
      <c r="Q195" s="49"/>
      <c r="S195" s="61"/>
      <c r="T195" s="61"/>
      <c r="U195" s="61"/>
      <c r="V195" s="61"/>
    </row>
    <row r="196" spans="1:22" x14ac:dyDescent="0.2">
      <c r="B196" s="33"/>
      <c r="E196" s="6">
        <v>18000</v>
      </c>
      <c r="F196" s="6"/>
      <c r="G196" s="6"/>
      <c r="H196" s="6">
        <v>1</v>
      </c>
      <c r="I196" s="6"/>
      <c r="J196" s="6"/>
      <c r="K196" s="31">
        <v>1</v>
      </c>
      <c r="L196" s="6"/>
      <c r="M196" s="6"/>
      <c r="N196" s="6"/>
      <c r="O196" s="20"/>
      <c r="P196" s="6"/>
      <c r="Q196" s="49"/>
      <c r="S196" s="61"/>
      <c r="T196" s="61"/>
      <c r="U196" s="61"/>
      <c r="V196" s="61"/>
    </row>
    <row r="197" spans="1:22" x14ac:dyDescent="0.2">
      <c r="B197" s="33"/>
      <c r="E197" s="6">
        <v>18000</v>
      </c>
      <c r="F197" s="6"/>
      <c r="G197" s="6"/>
      <c r="H197" s="6">
        <v>1</v>
      </c>
      <c r="I197" s="6"/>
      <c r="J197" s="6"/>
      <c r="K197" s="31">
        <v>1</v>
      </c>
      <c r="L197" s="6"/>
      <c r="M197" s="6"/>
      <c r="N197" s="6"/>
      <c r="O197" s="20"/>
      <c r="P197" s="6"/>
      <c r="Q197" s="49"/>
      <c r="S197" s="61"/>
      <c r="T197" s="61"/>
      <c r="U197" s="61"/>
      <c r="V197" s="61"/>
    </row>
    <row r="198" spans="1:22" x14ac:dyDescent="0.2">
      <c r="B198" s="33"/>
      <c r="E198" s="6">
        <v>18000</v>
      </c>
      <c r="F198" s="6"/>
      <c r="G198" s="6"/>
      <c r="H198" s="6">
        <v>1</v>
      </c>
      <c r="I198" s="6"/>
      <c r="J198" s="6"/>
      <c r="K198" s="31">
        <v>1</v>
      </c>
      <c r="L198" s="6"/>
      <c r="M198" s="6"/>
      <c r="N198" s="6"/>
      <c r="O198" s="20"/>
      <c r="P198" s="6"/>
      <c r="Q198" s="49"/>
      <c r="S198" s="61"/>
      <c r="T198" s="61"/>
      <c r="U198" s="61"/>
      <c r="V198" s="61"/>
    </row>
    <row r="199" spans="1:22" x14ac:dyDescent="0.2">
      <c r="B199" s="33"/>
      <c r="E199" s="6">
        <v>30000</v>
      </c>
      <c r="G199" s="6"/>
      <c r="H199" s="6">
        <v>1</v>
      </c>
      <c r="I199" s="6"/>
      <c r="J199" s="6"/>
      <c r="K199" s="31"/>
      <c r="L199" s="6"/>
      <c r="M199" s="6">
        <v>1</v>
      </c>
      <c r="N199" s="6"/>
      <c r="O199" s="20"/>
      <c r="P199" s="6"/>
      <c r="Q199" s="49"/>
      <c r="S199" s="61"/>
      <c r="T199" s="61"/>
      <c r="U199" s="61"/>
      <c r="V199" s="61"/>
    </row>
    <row r="200" spans="1:22" x14ac:dyDescent="0.2">
      <c r="B200" s="33"/>
      <c r="E200" s="20" t="s">
        <v>36</v>
      </c>
      <c r="F200" s="30"/>
      <c r="G200" s="6" t="s">
        <v>21</v>
      </c>
      <c r="H200" s="31">
        <f>SUM(H192:H199)</f>
        <v>8</v>
      </c>
      <c r="I200" s="6"/>
      <c r="J200" s="6"/>
      <c r="K200" s="6"/>
      <c r="L200" s="6"/>
      <c r="M200" s="6"/>
      <c r="N200" s="6"/>
      <c r="O200" s="20"/>
      <c r="P200" s="6"/>
      <c r="Q200" s="49"/>
      <c r="S200" s="61"/>
      <c r="T200" s="61"/>
      <c r="U200" s="61"/>
      <c r="V200" s="61"/>
    </row>
    <row r="201" spans="1:22" x14ac:dyDescent="0.2">
      <c r="B201" s="33"/>
      <c r="I201" s="55"/>
      <c r="J201" s="47"/>
      <c r="K201" s="47"/>
      <c r="L201" s="47"/>
      <c r="M201" s="47"/>
      <c r="N201" s="47"/>
      <c r="O201" s="51"/>
      <c r="P201" s="47"/>
      <c r="Q201" s="174"/>
      <c r="S201" s="61"/>
      <c r="T201" s="61"/>
      <c r="U201" s="61"/>
      <c r="V201" s="61"/>
    </row>
    <row r="202" spans="1:22" ht="15" x14ac:dyDescent="0.25">
      <c r="B202" s="33"/>
      <c r="K202" s="62"/>
      <c r="Q202" s="61"/>
      <c r="S202" s="61"/>
      <c r="T202" s="61"/>
      <c r="U202" s="61"/>
      <c r="V202" s="61"/>
    </row>
    <row r="203" spans="1:22" ht="15.75" thickBot="1" x14ac:dyDescent="0.3">
      <c r="K203" s="62"/>
      <c r="Q203" s="61"/>
      <c r="S203" s="61"/>
      <c r="T203" s="61"/>
      <c r="U203" s="61"/>
      <c r="V203" s="61"/>
    </row>
    <row r="204" spans="1:22" ht="16.5" thickBot="1" x14ac:dyDescent="0.3">
      <c r="B204" s="77" t="s">
        <v>104</v>
      </c>
      <c r="K204" s="62"/>
      <c r="Q204" s="61"/>
      <c r="S204" s="61"/>
      <c r="T204" s="61"/>
      <c r="U204" s="61"/>
      <c r="V204" s="61"/>
    </row>
    <row r="205" spans="1:22" ht="48" thickBot="1" x14ac:dyDescent="0.3">
      <c r="A205" s="68"/>
      <c r="B205" s="76" t="s">
        <v>145</v>
      </c>
      <c r="E205" s="9" t="s">
        <v>3</v>
      </c>
      <c r="G205" s="128" t="s">
        <v>66</v>
      </c>
      <c r="H205" s="43"/>
      <c r="I205" s="49" t="s">
        <v>98</v>
      </c>
      <c r="J205" s="49" t="s">
        <v>94</v>
      </c>
      <c r="K205" s="78" t="s">
        <v>95</v>
      </c>
      <c r="L205" s="78" t="s">
        <v>96</v>
      </c>
      <c r="M205" s="78" t="s">
        <v>102</v>
      </c>
      <c r="N205" s="78" t="s">
        <v>100</v>
      </c>
      <c r="O205" s="147" t="s">
        <v>99</v>
      </c>
      <c r="P205" s="49" t="s">
        <v>231</v>
      </c>
      <c r="Q205" s="49" t="s">
        <v>232</v>
      </c>
      <c r="S205" s="61"/>
      <c r="T205" s="61"/>
      <c r="U205" s="61"/>
      <c r="V205" s="61"/>
    </row>
    <row r="206" spans="1:22" ht="16.5" thickBot="1" x14ac:dyDescent="0.3">
      <c r="B206" s="87" t="s">
        <v>90</v>
      </c>
      <c r="C206" t="s">
        <v>89</v>
      </c>
      <c r="D206" t="s">
        <v>88</v>
      </c>
      <c r="E206" s="54">
        <v>12000</v>
      </c>
      <c r="G206" s="29"/>
      <c r="H206" s="29">
        <v>1</v>
      </c>
      <c r="I206" s="29"/>
      <c r="J206" s="29">
        <v>1</v>
      </c>
      <c r="K206" s="136"/>
      <c r="L206" s="6"/>
      <c r="M206" s="6"/>
      <c r="N206" s="6"/>
      <c r="O206" s="20"/>
      <c r="P206" s="6"/>
      <c r="Q206" s="49"/>
      <c r="S206" s="61"/>
      <c r="T206" s="61"/>
      <c r="U206" s="61"/>
      <c r="V206" s="61"/>
    </row>
    <row r="207" spans="1:22" ht="15" x14ac:dyDescent="0.25">
      <c r="B207" s="33"/>
      <c r="E207" s="54">
        <v>12000</v>
      </c>
      <c r="F207" s="6"/>
      <c r="G207" s="6"/>
      <c r="H207" s="29">
        <v>1</v>
      </c>
      <c r="I207" s="31"/>
      <c r="J207" s="29">
        <v>1</v>
      </c>
      <c r="K207" s="136"/>
      <c r="L207" s="6"/>
      <c r="M207" s="6"/>
      <c r="N207" s="6"/>
      <c r="O207" s="20"/>
      <c r="P207" s="6"/>
      <c r="Q207" s="49"/>
      <c r="S207" s="61"/>
      <c r="T207" s="61"/>
      <c r="U207" s="61"/>
      <c r="V207" s="61"/>
    </row>
    <row r="208" spans="1:22" ht="15" x14ac:dyDescent="0.25">
      <c r="B208" s="33"/>
      <c r="E208" s="54">
        <v>12000</v>
      </c>
      <c r="G208" s="6"/>
      <c r="H208" s="29">
        <v>1</v>
      </c>
      <c r="I208" s="6"/>
      <c r="J208" s="29">
        <v>1</v>
      </c>
      <c r="K208" s="136"/>
      <c r="L208" s="6"/>
      <c r="M208" s="6"/>
      <c r="N208" s="6"/>
      <c r="O208" s="20"/>
      <c r="P208" s="6"/>
      <c r="Q208" s="49"/>
      <c r="S208" s="61"/>
      <c r="T208" s="61"/>
      <c r="U208" s="61"/>
      <c r="V208" s="61"/>
    </row>
    <row r="209" spans="1:22" ht="15" x14ac:dyDescent="0.25">
      <c r="B209" s="33"/>
      <c r="E209" s="54">
        <v>12000</v>
      </c>
      <c r="G209" s="6"/>
      <c r="H209" s="29">
        <v>1</v>
      </c>
      <c r="I209" s="6"/>
      <c r="J209" s="29">
        <v>1</v>
      </c>
      <c r="K209" s="136"/>
      <c r="L209" s="6"/>
      <c r="M209" s="6"/>
      <c r="N209" s="6"/>
      <c r="O209" s="20"/>
      <c r="P209" s="6"/>
      <c r="Q209" s="49"/>
      <c r="S209" s="61"/>
      <c r="T209" s="61"/>
      <c r="U209" s="61"/>
      <c r="V209" s="61"/>
    </row>
    <row r="210" spans="1:22" ht="15" x14ac:dyDescent="0.25">
      <c r="B210" s="33"/>
      <c r="E210" s="54">
        <v>12000</v>
      </c>
      <c r="G210" s="6"/>
      <c r="H210" s="29">
        <v>1</v>
      </c>
      <c r="I210" s="6"/>
      <c r="J210" s="29">
        <v>1</v>
      </c>
      <c r="K210" s="136"/>
      <c r="L210" s="6"/>
      <c r="M210" s="6"/>
      <c r="N210" s="6"/>
      <c r="O210" s="20"/>
      <c r="P210" s="6"/>
      <c r="Q210" s="49"/>
      <c r="S210" s="61"/>
      <c r="T210" s="61"/>
      <c r="U210" s="61"/>
      <c r="V210" s="61"/>
    </row>
    <row r="211" spans="1:22" ht="15" x14ac:dyDescent="0.25">
      <c r="B211" s="33"/>
      <c r="E211" s="54">
        <v>12000</v>
      </c>
      <c r="G211" s="6"/>
      <c r="H211" s="29">
        <v>1</v>
      </c>
      <c r="I211" s="6"/>
      <c r="J211" s="29">
        <v>1</v>
      </c>
      <c r="K211" s="136"/>
      <c r="L211" s="6"/>
      <c r="M211" s="6"/>
      <c r="N211" s="6"/>
      <c r="O211" s="20"/>
      <c r="P211" s="6"/>
      <c r="Q211" s="49"/>
      <c r="S211" s="61"/>
      <c r="T211" s="61"/>
      <c r="U211" s="61"/>
      <c r="V211" s="61"/>
    </row>
    <row r="212" spans="1:22" ht="15" x14ac:dyDescent="0.25">
      <c r="B212" s="33"/>
      <c r="E212" s="54">
        <v>12000</v>
      </c>
      <c r="G212" s="6"/>
      <c r="H212" s="29">
        <v>1</v>
      </c>
      <c r="I212" s="6"/>
      <c r="J212" s="29">
        <v>1</v>
      </c>
      <c r="K212" s="136"/>
      <c r="L212" s="6"/>
      <c r="M212" s="6"/>
      <c r="N212" s="6"/>
      <c r="O212" s="20"/>
      <c r="P212" s="6"/>
      <c r="Q212" s="49"/>
      <c r="S212" s="61"/>
      <c r="T212" s="61"/>
      <c r="U212" s="61"/>
      <c r="V212" s="61"/>
    </row>
    <row r="213" spans="1:22" ht="15" x14ac:dyDescent="0.25">
      <c r="B213" s="33"/>
      <c r="E213" s="54">
        <v>12000</v>
      </c>
      <c r="G213" s="6"/>
      <c r="H213" s="29">
        <v>1</v>
      </c>
      <c r="I213" s="6"/>
      <c r="J213" s="29">
        <v>1</v>
      </c>
      <c r="K213" s="136"/>
      <c r="L213" s="6"/>
      <c r="M213" s="6"/>
      <c r="N213" s="6"/>
      <c r="O213" s="20"/>
      <c r="P213" s="6"/>
      <c r="Q213" s="49"/>
      <c r="S213" s="61"/>
      <c r="T213" s="61"/>
      <c r="U213" s="61"/>
      <c r="V213" s="61"/>
    </row>
    <row r="214" spans="1:22" ht="15" x14ac:dyDescent="0.25">
      <c r="B214" s="33"/>
      <c r="E214" s="54">
        <v>12000</v>
      </c>
      <c r="G214" s="6"/>
      <c r="H214" s="29">
        <v>1</v>
      </c>
      <c r="I214" s="6"/>
      <c r="J214" s="29">
        <v>1</v>
      </c>
      <c r="K214" s="136"/>
      <c r="L214" s="6"/>
      <c r="M214" s="6"/>
      <c r="N214" s="6"/>
      <c r="O214" s="20"/>
      <c r="P214" s="6"/>
      <c r="Q214" s="49"/>
      <c r="S214" s="61"/>
      <c r="T214" s="61"/>
      <c r="U214" s="61"/>
      <c r="V214" s="61"/>
    </row>
    <row r="215" spans="1:22" ht="15" x14ac:dyDescent="0.25">
      <c r="B215" s="33"/>
      <c r="E215" s="54">
        <v>12000</v>
      </c>
      <c r="G215" s="6"/>
      <c r="H215" s="29">
        <v>1</v>
      </c>
      <c r="I215" s="6"/>
      <c r="J215" s="29">
        <v>1</v>
      </c>
      <c r="K215" s="136"/>
      <c r="L215" s="6"/>
      <c r="M215" s="6"/>
      <c r="N215" s="6"/>
      <c r="O215" s="20"/>
      <c r="P215" s="6"/>
      <c r="Q215" s="49"/>
      <c r="S215" s="61"/>
      <c r="T215" s="61"/>
      <c r="U215" s="61"/>
      <c r="V215" s="61"/>
    </row>
    <row r="216" spans="1:22" ht="15" x14ac:dyDescent="0.25">
      <c r="B216" s="33"/>
      <c r="E216" s="54">
        <v>12000</v>
      </c>
      <c r="G216" s="6"/>
      <c r="H216" s="29">
        <v>1</v>
      </c>
      <c r="I216" s="6"/>
      <c r="J216" s="29">
        <v>1</v>
      </c>
      <c r="K216" s="136"/>
      <c r="L216" s="6"/>
      <c r="M216" s="6"/>
      <c r="N216" s="6"/>
      <c r="O216" s="20"/>
      <c r="P216" s="6"/>
      <c r="Q216" s="49"/>
      <c r="S216" s="61"/>
      <c r="T216" s="61"/>
      <c r="U216" s="61"/>
      <c r="V216" s="61"/>
    </row>
    <row r="217" spans="1:22" ht="15" x14ac:dyDescent="0.25">
      <c r="B217" s="33"/>
      <c r="E217" s="20" t="s">
        <v>36</v>
      </c>
      <c r="F217" s="30"/>
      <c r="G217" s="6" t="s">
        <v>21</v>
      </c>
      <c r="H217" s="31">
        <f>SUM(H206:H216)</f>
        <v>11</v>
      </c>
      <c r="I217" s="6"/>
      <c r="J217" s="29"/>
      <c r="K217" s="62"/>
      <c r="P217" s="6"/>
      <c r="Q217" s="49"/>
      <c r="S217" s="61"/>
      <c r="T217" s="61"/>
      <c r="U217" s="61"/>
      <c r="V217" s="61"/>
    </row>
    <row r="218" spans="1:22" ht="15" x14ac:dyDescent="0.25">
      <c r="B218" s="33"/>
      <c r="I218" s="47"/>
      <c r="J218" s="47"/>
      <c r="K218" s="46"/>
      <c r="L218" s="47"/>
      <c r="M218" s="47"/>
      <c r="N218" s="47"/>
      <c r="O218" s="51"/>
      <c r="P218" s="47"/>
      <c r="Q218" s="174"/>
      <c r="S218" s="61"/>
      <c r="T218" s="61"/>
      <c r="U218" s="61"/>
      <c r="V218" s="61"/>
    </row>
    <row r="219" spans="1:22" ht="15" x14ac:dyDescent="0.25">
      <c r="B219" s="33"/>
      <c r="K219" s="62"/>
      <c r="Q219" s="61"/>
      <c r="S219" s="61"/>
      <c r="T219" s="61"/>
      <c r="U219" s="61"/>
      <c r="V219" s="61"/>
    </row>
    <row r="220" spans="1:22" ht="15" x14ac:dyDescent="0.25">
      <c r="B220" s="33"/>
      <c r="K220" s="62"/>
      <c r="Q220" s="61"/>
      <c r="S220" s="61"/>
      <c r="T220" s="61"/>
      <c r="U220" s="61"/>
      <c r="V220" s="61"/>
    </row>
    <row r="221" spans="1:22" ht="15.75" thickBot="1" x14ac:dyDescent="0.3">
      <c r="B221" s="33"/>
      <c r="K221" s="62"/>
      <c r="Q221" s="61"/>
      <c r="S221" s="61"/>
      <c r="T221" s="61"/>
      <c r="U221" s="61"/>
      <c r="V221" s="61"/>
    </row>
    <row r="222" spans="1:22" ht="32.25" thickBot="1" x14ac:dyDescent="0.3">
      <c r="A222" s="68"/>
      <c r="B222" s="76" t="s">
        <v>146</v>
      </c>
      <c r="E222" s="9" t="s">
        <v>3</v>
      </c>
      <c r="G222" s="42" t="s">
        <v>66</v>
      </c>
      <c r="H222" s="43"/>
      <c r="I222" s="49" t="s">
        <v>98</v>
      </c>
      <c r="J222" s="49" t="s">
        <v>94</v>
      </c>
      <c r="K222" s="78" t="s">
        <v>95</v>
      </c>
      <c r="L222" s="78" t="s">
        <v>96</v>
      </c>
      <c r="M222" s="78" t="s">
        <v>102</v>
      </c>
      <c r="N222" s="78" t="s">
        <v>100</v>
      </c>
      <c r="O222" s="147" t="s">
        <v>99</v>
      </c>
      <c r="P222" s="49" t="s">
        <v>231</v>
      </c>
      <c r="Q222" s="49" t="s">
        <v>232</v>
      </c>
      <c r="S222" s="61"/>
      <c r="T222" s="61"/>
      <c r="U222" s="61"/>
      <c r="V222" s="61"/>
    </row>
    <row r="223" spans="1:22" ht="16.5" thickBot="1" x14ac:dyDescent="0.3">
      <c r="B223" s="87" t="s">
        <v>90</v>
      </c>
      <c r="C223" t="s">
        <v>89</v>
      </c>
      <c r="D223" t="s">
        <v>88</v>
      </c>
      <c r="E223" s="54">
        <v>9000</v>
      </c>
      <c r="G223" s="29"/>
      <c r="H223" s="29">
        <v>1</v>
      </c>
      <c r="I223" s="29">
        <v>1</v>
      </c>
      <c r="J223" s="6"/>
      <c r="K223" s="136"/>
      <c r="L223" s="6"/>
      <c r="M223" s="6"/>
      <c r="N223" s="6"/>
      <c r="O223" s="20"/>
      <c r="P223" s="6"/>
      <c r="Q223" s="49"/>
      <c r="S223" s="61"/>
      <c r="T223" s="61"/>
      <c r="U223" s="61"/>
      <c r="V223" s="61"/>
    </row>
    <row r="224" spans="1:22" ht="15" x14ac:dyDescent="0.25">
      <c r="B224" s="33"/>
      <c r="E224" s="54">
        <v>9000</v>
      </c>
      <c r="F224" s="6"/>
      <c r="G224" s="6"/>
      <c r="H224" s="29">
        <v>1</v>
      </c>
      <c r="I224" s="29">
        <v>1</v>
      </c>
      <c r="J224" s="6"/>
      <c r="K224" s="136"/>
      <c r="L224" s="6"/>
      <c r="M224" s="6"/>
      <c r="N224" s="6"/>
      <c r="O224" s="20"/>
      <c r="P224" s="6"/>
      <c r="Q224" s="49"/>
      <c r="S224" s="61"/>
      <c r="T224" s="61"/>
      <c r="U224" s="61"/>
      <c r="V224" s="61"/>
    </row>
    <row r="225" spans="1:22" ht="15" x14ac:dyDescent="0.25">
      <c r="B225" s="33"/>
      <c r="E225" s="54">
        <v>9000</v>
      </c>
      <c r="F225" s="30"/>
      <c r="G225" s="29"/>
      <c r="H225" s="29">
        <v>1</v>
      </c>
      <c r="I225" s="29">
        <v>1</v>
      </c>
      <c r="J225" s="6"/>
      <c r="K225" s="136"/>
      <c r="L225" s="6"/>
      <c r="M225" s="6"/>
      <c r="N225" s="6"/>
      <c r="O225" s="20"/>
      <c r="P225" s="6"/>
      <c r="Q225" s="49"/>
      <c r="S225" s="61"/>
      <c r="T225" s="61"/>
      <c r="U225" s="61"/>
      <c r="V225" s="61"/>
    </row>
    <row r="226" spans="1:22" ht="15" x14ac:dyDescent="0.25">
      <c r="B226" s="33"/>
      <c r="E226" s="52">
        <v>12000</v>
      </c>
      <c r="G226" s="6"/>
      <c r="H226" s="6">
        <v>1</v>
      </c>
      <c r="I226" s="6"/>
      <c r="J226" s="6">
        <v>1</v>
      </c>
      <c r="K226" s="136"/>
      <c r="L226" s="6"/>
      <c r="M226" s="6"/>
      <c r="N226" s="6"/>
      <c r="O226" s="20"/>
      <c r="P226" s="6"/>
      <c r="Q226" s="49"/>
      <c r="S226" s="61"/>
      <c r="T226" s="61"/>
      <c r="U226" s="61"/>
      <c r="V226" s="61"/>
    </row>
    <row r="227" spans="1:22" ht="15" x14ac:dyDescent="0.25">
      <c r="B227" s="33"/>
      <c r="E227" s="52">
        <v>120000</v>
      </c>
      <c r="G227" s="6"/>
      <c r="H227" s="31">
        <v>1</v>
      </c>
      <c r="I227" s="6"/>
      <c r="J227" s="6"/>
      <c r="K227" s="136"/>
      <c r="L227" s="6"/>
      <c r="M227" s="6"/>
      <c r="N227" s="6"/>
      <c r="O227" s="20"/>
      <c r="P227" s="6">
        <v>1</v>
      </c>
      <c r="Q227" s="49"/>
      <c r="S227" s="61"/>
      <c r="T227" s="61"/>
      <c r="U227" s="61"/>
      <c r="V227" s="61"/>
    </row>
    <row r="228" spans="1:22" ht="15" x14ac:dyDescent="0.25">
      <c r="B228" s="33"/>
      <c r="E228" s="52">
        <v>120000</v>
      </c>
      <c r="G228" s="6"/>
      <c r="H228" s="31">
        <v>1</v>
      </c>
      <c r="I228" s="6"/>
      <c r="J228" s="6"/>
      <c r="K228" s="136"/>
      <c r="L228" s="6"/>
      <c r="M228" s="6"/>
      <c r="N228" s="6"/>
      <c r="O228" s="20"/>
      <c r="P228" s="6">
        <v>1</v>
      </c>
      <c r="Q228" s="49"/>
      <c r="S228" s="61"/>
      <c r="T228" s="61"/>
      <c r="U228" s="61"/>
      <c r="V228" s="61"/>
    </row>
    <row r="229" spans="1:22" ht="15" x14ac:dyDescent="0.25">
      <c r="B229" s="33"/>
      <c r="E229" s="20" t="s">
        <v>36</v>
      </c>
      <c r="F229" s="30"/>
      <c r="G229" s="6" t="s">
        <v>21</v>
      </c>
      <c r="H229" s="31">
        <f>SUM(H223:H228)</f>
        <v>6</v>
      </c>
      <c r="K229" s="62"/>
      <c r="P229" s="6"/>
      <c r="Q229" s="49"/>
      <c r="S229" s="61"/>
      <c r="T229" s="61"/>
      <c r="U229" s="61"/>
      <c r="V229" s="61"/>
    </row>
    <row r="230" spans="1:22" ht="15" x14ac:dyDescent="0.25">
      <c r="B230" s="33"/>
      <c r="I230" s="47"/>
      <c r="J230" s="51"/>
      <c r="K230" s="46"/>
      <c r="L230" s="47"/>
      <c r="M230" s="47"/>
      <c r="N230" s="47"/>
      <c r="O230" s="51"/>
      <c r="P230" s="47"/>
      <c r="Q230" s="174"/>
      <c r="S230" s="61"/>
      <c r="T230" s="61"/>
      <c r="U230" s="61"/>
      <c r="V230" s="61"/>
    </row>
    <row r="231" spans="1:22" ht="15" x14ac:dyDescent="0.25">
      <c r="B231" s="33"/>
      <c r="K231" s="62"/>
      <c r="Q231" s="61"/>
      <c r="S231" s="61"/>
      <c r="T231" s="61"/>
      <c r="U231" s="61"/>
      <c r="V231" s="61"/>
    </row>
    <row r="232" spans="1:22" ht="15" x14ac:dyDescent="0.25">
      <c r="B232" s="33"/>
      <c r="K232" s="62"/>
      <c r="Q232" s="61"/>
      <c r="S232" s="61"/>
      <c r="T232" s="61"/>
      <c r="U232" s="61"/>
      <c r="V232" s="61"/>
    </row>
    <row r="233" spans="1:22" x14ac:dyDescent="0.2">
      <c r="B233" s="33"/>
      <c r="Q233" s="61"/>
      <c r="S233" s="61"/>
      <c r="T233" s="61"/>
      <c r="U233" s="61"/>
      <c r="V233" s="61"/>
    </row>
    <row r="234" spans="1:22" ht="13.5" thickBot="1" x14ac:dyDescent="0.25">
      <c r="B234" s="33"/>
      <c r="Q234" s="61"/>
      <c r="S234" s="61"/>
      <c r="T234" s="61"/>
      <c r="U234" s="61"/>
      <c r="V234" s="61"/>
    </row>
    <row r="235" spans="1:22" ht="16.5" thickBot="1" x14ac:dyDescent="0.3">
      <c r="B235" s="77" t="s">
        <v>103</v>
      </c>
      <c r="Q235" s="61"/>
      <c r="S235" s="61"/>
      <c r="T235" s="61"/>
      <c r="U235" s="61"/>
      <c r="V235" s="61"/>
    </row>
    <row r="236" spans="1:22" ht="13.5" thickBot="1" x14ac:dyDescent="0.25">
      <c r="B236" s="33"/>
      <c r="Q236" s="61"/>
      <c r="S236" s="61"/>
      <c r="T236" s="61"/>
      <c r="U236" s="61"/>
      <c r="V236" s="61"/>
    </row>
    <row r="237" spans="1:22" ht="16.5" thickBot="1" x14ac:dyDescent="0.3">
      <c r="A237" s="68"/>
      <c r="B237" s="89" t="s">
        <v>142</v>
      </c>
      <c r="E237" s="9" t="s">
        <v>3</v>
      </c>
      <c r="G237" s="42" t="s">
        <v>66</v>
      </c>
      <c r="H237" s="43"/>
      <c r="I237" s="49" t="s">
        <v>98</v>
      </c>
      <c r="J237" s="49" t="s">
        <v>94</v>
      </c>
      <c r="K237" s="78" t="s">
        <v>95</v>
      </c>
      <c r="L237" s="49" t="s">
        <v>96</v>
      </c>
      <c r="M237" s="78" t="s">
        <v>102</v>
      </c>
      <c r="N237" s="78" t="s">
        <v>100</v>
      </c>
      <c r="O237" s="147" t="s">
        <v>99</v>
      </c>
      <c r="P237" s="49" t="s">
        <v>231</v>
      </c>
      <c r="Q237" s="49" t="s">
        <v>229</v>
      </c>
      <c r="S237" s="61"/>
      <c r="T237" s="61"/>
      <c r="U237" s="61"/>
      <c r="V237" s="61"/>
    </row>
    <row r="238" spans="1:22" ht="15.75" thickBot="1" x14ac:dyDescent="0.25">
      <c r="B238" s="87" t="s">
        <v>90</v>
      </c>
      <c r="C238" t="s">
        <v>89</v>
      </c>
      <c r="D238" t="s">
        <v>88</v>
      </c>
      <c r="E238" s="54">
        <v>9000</v>
      </c>
      <c r="G238" s="29"/>
      <c r="H238" s="29">
        <v>1</v>
      </c>
      <c r="I238" s="29">
        <v>1</v>
      </c>
      <c r="J238" s="6"/>
      <c r="K238" s="6"/>
      <c r="L238" s="6"/>
      <c r="M238" s="6"/>
      <c r="N238" s="6"/>
      <c r="O238" s="20"/>
      <c r="P238" s="20"/>
      <c r="Q238" s="49"/>
      <c r="S238" s="61"/>
      <c r="T238" s="61"/>
      <c r="U238" s="61"/>
      <c r="V238" s="61"/>
    </row>
    <row r="239" spans="1:22" x14ac:dyDescent="0.2">
      <c r="B239" s="33"/>
      <c r="E239" s="6">
        <v>12000</v>
      </c>
      <c r="F239" s="6"/>
      <c r="G239" s="6"/>
      <c r="H239" s="6">
        <v>1</v>
      </c>
      <c r="I239" s="6"/>
      <c r="J239" s="6">
        <v>1</v>
      </c>
      <c r="K239" s="6"/>
      <c r="L239" s="6"/>
      <c r="M239" s="6"/>
      <c r="N239" s="6"/>
      <c r="O239" s="20"/>
      <c r="P239" s="20"/>
      <c r="Q239" s="49"/>
      <c r="S239" s="61"/>
      <c r="T239" s="61"/>
      <c r="U239" s="61"/>
      <c r="V239" s="61"/>
    </row>
    <row r="240" spans="1:22" x14ac:dyDescent="0.2">
      <c r="B240" s="33"/>
      <c r="E240" s="6">
        <v>12000</v>
      </c>
      <c r="G240" s="6"/>
      <c r="H240" s="6">
        <v>1</v>
      </c>
      <c r="I240" s="6"/>
      <c r="J240" s="6">
        <v>1</v>
      </c>
      <c r="K240" s="6"/>
      <c r="L240" s="6"/>
      <c r="M240" s="6"/>
      <c r="N240" s="6"/>
      <c r="O240" s="20"/>
      <c r="P240" s="20"/>
      <c r="Q240" s="49"/>
      <c r="S240" s="61"/>
      <c r="T240" s="61"/>
      <c r="U240" s="61"/>
      <c r="V240" s="61"/>
    </row>
    <row r="241" spans="1:22" x14ac:dyDescent="0.2">
      <c r="B241" s="33"/>
      <c r="E241" s="6">
        <v>24000</v>
      </c>
      <c r="G241" s="6"/>
      <c r="H241" s="6">
        <v>1</v>
      </c>
      <c r="I241" s="6"/>
      <c r="J241" s="6"/>
      <c r="K241" s="6"/>
      <c r="L241" s="6">
        <v>1</v>
      </c>
      <c r="M241" s="6"/>
      <c r="N241" s="6"/>
      <c r="O241" s="20"/>
      <c r="P241" s="20"/>
      <c r="Q241" s="49"/>
      <c r="S241" s="61"/>
      <c r="T241" s="61"/>
      <c r="U241" s="61"/>
      <c r="V241" s="61"/>
    </row>
    <row r="242" spans="1:22" x14ac:dyDescent="0.2">
      <c r="B242" s="33" t="s">
        <v>228</v>
      </c>
      <c r="E242" s="173">
        <v>250000</v>
      </c>
      <c r="G242" s="6"/>
      <c r="H242" s="31">
        <v>1</v>
      </c>
      <c r="I242" s="68"/>
      <c r="J242" s="67"/>
      <c r="K242" s="6"/>
      <c r="L242" s="6"/>
      <c r="M242" s="6"/>
      <c r="N242" s="6"/>
      <c r="O242" s="20"/>
      <c r="P242" s="20"/>
      <c r="Q242" s="49">
        <v>1</v>
      </c>
      <c r="S242" s="61"/>
      <c r="T242" s="61"/>
      <c r="U242" s="61"/>
      <c r="V242" s="61"/>
    </row>
    <row r="243" spans="1:22" ht="15" x14ac:dyDescent="0.25">
      <c r="B243" s="33"/>
      <c r="E243" s="20" t="s">
        <v>36</v>
      </c>
      <c r="F243" s="30"/>
      <c r="G243" s="6" t="s">
        <v>21</v>
      </c>
      <c r="H243" s="31">
        <f>SUM(H234:H242)</f>
        <v>5</v>
      </c>
      <c r="I243" s="56"/>
      <c r="J243" s="58"/>
      <c r="K243" s="46"/>
      <c r="L243" s="47"/>
      <c r="M243" s="47"/>
      <c r="N243" s="47"/>
      <c r="O243" s="51"/>
      <c r="P243" s="51"/>
      <c r="Q243" s="174"/>
      <c r="S243" s="61"/>
      <c r="T243" s="61"/>
      <c r="U243" s="61"/>
      <c r="V243" s="61"/>
    </row>
    <row r="244" spans="1:22" x14ac:dyDescent="0.2">
      <c r="B244" s="33"/>
      <c r="Q244" s="61"/>
      <c r="S244" s="61"/>
      <c r="T244" s="61"/>
      <c r="U244" s="61"/>
      <c r="V244" s="61"/>
    </row>
    <row r="245" spans="1:22" ht="11.25" customHeight="1" thickBot="1" x14ac:dyDescent="0.25">
      <c r="B245" s="33"/>
      <c r="Q245" s="61"/>
      <c r="S245" s="61"/>
      <c r="T245" s="61"/>
      <c r="U245" s="61"/>
      <c r="V245" s="61"/>
    </row>
    <row r="246" spans="1:22" ht="40.5" customHeight="1" thickBot="1" x14ac:dyDescent="0.3">
      <c r="A246" s="68"/>
      <c r="B246" s="80" t="s">
        <v>143</v>
      </c>
      <c r="E246" s="9" t="s">
        <v>3</v>
      </c>
      <c r="G246" s="218" t="s">
        <v>66</v>
      </c>
      <c r="H246" s="219"/>
      <c r="I246" s="49" t="s">
        <v>98</v>
      </c>
      <c r="J246" s="49" t="s">
        <v>94</v>
      </c>
      <c r="K246" s="78" t="s">
        <v>95</v>
      </c>
      <c r="L246" s="49" t="s">
        <v>96</v>
      </c>
      <c r="M246" s="78" t="s">
        <v>102</v>
      </c>
      <c r="N246" s="78" t="s">
        <v>100</v>
      </c>
      <c r="O246" s="147" t="s">
        <v>99</v>
      </c>
      <c r="P246" s="49" t="s">
        <v>231</v>
      </c>
      <c r="Q246" s="49" t="s">
        <v>229</v>
      </c>
      <c r="S246" s="61"/>
      <c r="T246" s="61"/>
      <c r="U246" s="61"/>
      <c r="V246" s="61"/>
    </row>
    <row r="247" spans="1:22" ht="15.75" thickBot="1" x14ac:dyDescent="0.25">
      <c r="B247" s="87" t="s">
        <v>90</v>
      </c>
      <c r="C247" t="s">
        <v>89</v>
      </c>
      <c r="D247" t="s">
        <v>88</v>
      </c>
      <c r="E247" s="54">
        <v>9000</v>
      </c>
      <c r="G247" s="29"/>
      <c r="H247" s="29">
        <v>1</v>
      </c>
      <c r="I247" s="29">
        <v>1</v>
      </c>
      <c r="J247" s="29"/>
      <c r="K247" s="6"/>
      <c r="L247" s="29"/>
      <c r="M247" s="6"/>
      <c r="N247" s="6"/>
      <c r="O247" s="20"/>
      <c r="P247" s="20"/>
      <c r="Q247" s="49"/>
      <c r="S247" s="61"/>
      <c r="T247" s="61"/>
      <c r="U247" s="61"/>
      <c r="V247" s="61"/>
    </row>
    <row r="248" spans="1:22" x14ac:dyDescent="0.2">
      <c r="B248" s="33"/>
      <c r="E248" s="54">
        <v>9000</v>
      </c>
      <c r="G248" s="6"/>
      <c r="H248" s="29">
        <v>1</v>
      </c>
      <c r="I248" s="6">
        <v>1</v>
      </c>
      <c r="J248" s="6"/>
      <c r="K248" s="6"/>
      <c r="L248" s="6"/>
      <c r="M248" s="6"/>
      <c r="N248" s="6"/>
      <c r="O248" s="20"/>
      <c r="P248" s="20"/>
      <c r="Q248" s="49"/>
      <c r="S248" s="61"/>
      <c r="T248" s="61"/>
      <c r="U248" s="61"/>
      <c r="V248" s="61"/>
    </row>
    <row r="249" spans="1:22" x14ac:dyDescent="0.2">
      <c r="B249" s="33"/>
      <c r="E249" s="6">
        <v>12000</v>
      </c>
      <c r="F249" s="6"/>
      <c r="G249" s="6"/>
      <c r="H249" s="6">
        <v>1</v>
      </c>
      <c r="I249" s="6"/>
      <c r="J249" s="6">
        <v>1</v>
      </c>
      <c r="K249" s="6"/>
      <c r="L249" s="6"/>
      <c r="M249" s="6"/>
      <c r="N249" s="6"/>
      <c r="O249" s="20"/>
      <c r="P249" s="20"/>
      <c r="Q249" s="49"/>
      <c r="S249" s="61"/>
      <c r="T249" s="61"/>
      <c r="U249" s="61"/>
      <c r="V249" s="61"/>
    </row>
    <row r="250" spans="1:22" x14ac:dyDescent="0.2">
      <c r="B250" s="33"/>
      <c r="E250" s="6">
        <v>12000</v>
      </c>
      <c r="G250" s="6"/>
      <c r="H250" s="6">
        <v>1</v>
      </c>
      <c r="I250" s="6"/>
      <c r="J250" s="6">
        <v>1</v>
      </c>
      <c r="K250" s="6"/>
      <c r="L250" s="6"/>
      <c r="M250" s="6"/>
      <c r="N250" s="6"/>
      <c r="O250" s="20"/>
      <c r="P250" s="20"/>
      <c r="Q250" s="49"/>
      <c r="S250" s="61"/>
      <c r="T250" s="61"/>
      <c r="U250" s="61"/>
      <c r="V250" s="61"/>
    </row>
    <row r="251" spans="1:22" x14ac:dyDescent="0.2">
      <c r="B251" s="33"/>
      <c r="E251" s="6">
        <v>24000</v>
      </c>
      <c r="G251" s="6"/>
      <c r="H251" s="6">
        <v>1</v>
      </c>
      <c r="I251" s="6"/>
      <c r="J251" s="6"/>
      <c r="K251" s="6"/>
      <c r="L251" s="6">
        <v>1</v>
      </c>
      <c r="M251" s="6"/>
      <c r="N251" s="6"/>
      <c r="O251" s="20"/>
      <c r="P251" s="6"/>
      <c r="Q251" s="49"/>
      <c r="S251" s="61"/>
      <c r="T251" s="61"/>
      <c r="U251" s="61"/>
      <c r="V251" s="61"/>
    </row>
    <row r="252" spans="1:22" x14ac:dyDescent="0.2">
      <c r="B252" s="33"/>
      <c r="E252" s="20" t="s">
        <v>36</v>
      </c>
      <c r="F252" s="30"/>
      <c r="G252" s="6" t="s">
        <v>21</v>
      </c>
      <c r="H252" s="31">
        <f>SUM(H244:H251)</f>
        <v>5</v>
      </c>
      <c r="P252" s="6"/>
      <c r="Q252" s="49"/>
      <c r="S252" s="61"/>
      <c r="T252" s="61"/>
      <c r="U252" s="61"/>
      <c r="V252" s="61"/>
    </row>
    <row r="253" spans="1:22" ht="15" x14ac:dyDescent="0.25">
      <c r="B253" s="33"/>
      <c r="I253" s="47"/>
      <c r="J253" s="47"/>
      <c r="K253" s="46"/>
      <c r="L253" s="47"/>
      <c r="M253" s="47"/>
      <c r="N253" s="47"/>
      <c r="O253" s="51"/>
      <c r="P253" s="47"/>
      <c r="Q253" s="174"/>
      <c r="S253" s="61"/>
      <c r="T253" s="61"/>
      <c r="U253" s="61"/>
      <c r="V253" s="61"/>
    </row>
    <row r="254" spans="1:22" ht="17.25" customHeight="1" x14ac:dyDescent="0.2">
      <c r="B254" s="33"/>
      <c r="Q254" s="61"/>
      <c r="S254" s="61"/>
      <c r="T254" s="61"/>
      <c r="U254" s="61"/>
      <c r="V254" s="61"/>
    </row>
    <row r="255" spans="1:22" ht="22.5" customHeight="1" thickBot="1" x14ac:dyDescent="0.25">
      <c r="B255" s="33"/>
      <c r="Q255" s="61"/>
      <c r="S255" s="61"/>
      <c r="T255" s="61"/>
      <c r="U255" s="61"/>
      <c r="V255" s="61"/>
    </row>
    <row r="256" spans="1:22" ht="16.5" thickBot="1" x14ac:dyDescent="0.3">
      <c r="A256" s="68"/>
      <c r="B256" s="89" t="s">
        <v>144</v>
      </c>
      <c r="E256" s="9" t="s">
        <v>3</v>
      </c>
      <c r="G256" s="218" t="s">
        <v>66</v>
      </c>
      <c r="H256" s="219"/>
      <c r="I256" s="49" t="s">
        <v>98</v>
      </c>
      <c r="J256" s="78" t="s">
        <v>94</v>
      </c>
      <c r="K256" s="78" t="s">
        <v>95</v>
      </c>
      <c r="L256" s="78" t="s">
        <v>96</v>
      </c>
      <c r="M256" s="78" t="s">
        <v>102</v>
      </c>
      <c r="N256" s="78" t="s">
        <v>100</v>
      </c>
      <c r="O256" s="147" t="s">
        <v>99</v>
      </c>
      <c r="P256" s="49" t="s">
        <v>231</v>
      </c>
      <c r="Q256" s="49" t="s">
        <v>229</v>
      </c>
      <c r="S256" s="61"/>
      <c r="T256" s="61"/>
      <c r="U256" s="61"/>
      <c r="V256" s="61"/>
    </row>
    <row r="257" spans="1:22" ht="15.75" thickBot="1" x14ac:dyDescent="0.25">
      <c r="B257" s="87" t="s">
        <v>90</v>
      </c>
      <c r="C257" t="s">
        <v>89</v>
      </c>
      <c r="D257" t="s">
        <v>88</v>
      </c>
      <c r="E257" s="54">
        <v>9000</v>
      </c>
      <c r="G257" s="29"/>
      <c r="H257" s="29">
        <v>1</v>
      </c>
      <c r="I257" s="29">
        <v>1</v>
      </c>
      <c r="J257" s="6"/>
      <c r="K257" s="6"/>
      <c r="L257" s="6"/>
      <c r="M257" s="6"/>
      <c r="N257" s="6"/>
      <c r="O257" s="20"/>
      <c r="P257" s="20"/>
      <c r="Q257" s="49"/>
      <c r="S257" s="61"/>
      <c r="T257" s="61"/>
      <c r="U257" s="61"/>
      <c r="V257" s="61"/>
    </row>
    <row r="258" spans="1:22" x14ac:dyDescent="0.2">
      <c r="B258" s="33"/>
      <c r="E258" s="52">
        <v>9000</v>
      </c>
      <c r="G258" s="29"/>
      <c r="H258" s="29">
        <v>1</v>
      </c>
      <c r="I258" s="6">
        <v>1</v>
      </c>
      <c r="J258" s="6"/>
      <c r="K258" s="6"/>
      <c r="L258" s="6"/>
      <c r="M258" s="6"/>
      <c r="N258" s="6"/>
      <c r="O258" s="20"/>
      <c r="P258" s="20"/>
      <c r="Q258" s="49"/>
      <c r="S258" s="61"/>
      <c r="T258" s="61"/>
      <c r="U258" s="61"/>
      <c r="V258" s="61"/>
    </row>
    <row r="259" spans="1:22" x14ac:dyDescent="0.2">
      <c r="B259" s="33"/>
      <c r="E259" s="52">
        <v>9000</v>
      </c>
      <c r="G259" s="6"/>
      <c r="H259" s="29">
        <v>1</v>
      </c>
      <c r="I259" s="29">
        <v>1</v>
      </c>
      <c r="J259" s="6"/>
      <c r="K259" s="6"/>
      <c r="L259" s="6"/>
      <c r="M259" s="6"/>
      <c r="N259" s="6"/>
      <c r="O259" s="20"/>
      <c r="P259" s="20"/>
      <c r="Q259" s="49"/>
      <c r="S259" s="61"/>
      <c r="T259" s="61"/>
      <c r="U259" s="61"/>
      <c r="V259" s="61"/>
    </row>
    <row r="260" spans="1:22" x14ac:dyDescent="0.2">
      <c r="B260" s="33"/>
      <c r="E260" s="6">
        <v>24000</v>
      </c>
      <c r="F260" s="6"/>
      <c r="G260" s="6"/>
      <c r="H260" s="6">
        <v>1</v>
      </c>
      <c r="I260" s="6"/>
      <c r="J260" s="6"/>
      <c r="K260" s="6"/>
      <c r="L260" s="6">
        <v>1</v>
      </c>
      <c r="M260" s="6"/>
      <c r="N260" s="6"/>
      <c r="O260" s="20"/>
      <c r="P260" s="20"/>
      <c r="Q260" s="49"/>
      <c r="S260" s="61"/>
      <c r="T260" s="61"/>
      <c r="U260" s="61"/>
      <c r="V260" s="61"/>
    </row>
    <row r="261" spans="1:22" x14ac:dyDescent="0.2">
      <c r="B261" s="33"/>
      <c r="E261" s="6">
        <v>36000</v>
      </c>
      <c r="G261" s="6"/>
      <c r="H261" s="6">
        <v>1</v>
      </c>
      <c r="I261" s="6"/>
      <c r="J261" s="6"/>
      <c r="K261" s="6"/>
      <c r="L261" s="6"/>
      <c r="M261" s="6"/>
      <c r="N261" s="6"/>
      <c r="O261" s="20">
        <v>1</v>
      </c>
      <c r="P261" s="6"/>
      <c r="Q261" s="49"/>
      <c r="S261" s="61"/>
      <c r="T261" s="61"/>
      <c r="U261" s="61"/>
      <c r="V261" s="61"/>
    </row>
    <row r="262" spans="1:22" x14ac:dyDescent="0.2">
      <c r="B262" s="33"/>
      <c r="E262" s="20" t="s">
        <v>36</v>
      </c>
      <c r="F262" s="30"/>
      <c r="G262" s="6" t="s">
        <v>21</v>
      </c>
      <c r="H262" s="31">
        <f>SUM(H254:H261)</f>
        <v>5</v>
      </c>
      <c r="I262" s="6"/>
      <c r="J262" s="6"/>
      <c r="K262" s="6"/>
      <c r="L262" s="6"/>
      <c r="M262" s="6"/>
      <c r="N262" s="6"/>
      <c r="O262" s="20"/>
      <c r="P262" s="6"/>
      <c r="Q262" s="49"/>
      <c r="S262" s="61"/>
      <c r="T262" s="61"/>
      <c r="U262" s="61"/>
      <c r="V262" s="61"/>
    </row>
    <row r="263" spans="1:22" ht="15" x14ac:dyDescent="0.25">
      <c r="B263" s="33"/>
      <c r="I263" s="47"/>
      <c r="J263" s="47"/>
      <c r="K263" s="46"/>
      <c r="L263" s="47"/>
      <c r="M263" s="47"/>
      <c r="N263" s="47"/>
      <c r="O263" s="51"/>
      <c r="P263" s="47"/>
      <c r="Q263" s="174"/>
      <c r="S263" s="61"/>
      <c r="T263" s="61"/>
      <c r="U263" s="61"/>
      <c r="V263" s="61"/>
    </row>
    <row r="264" spans="1:22" ht="13.5" thickBot="1" x14ac:dyDescent="0.25">
      <c r="B264" s="33"/>
      <c r="Q264" s="61"/>
      <c r="S264" s="61"/>
      <c r="T264" s="61"/>
      <c r="U264" s="61"/>
      <c r="V264" s="61"/>
    </row>
    <row r="265" spans="1:22" ht="16.5" thickBot="1" x14ac:dyDescent="0.3">
      <c r="B265" s="77" t="s">
        <v>212</v>
      </c>
      <c r="E265" s="59"/>
      <c r="Q265" s="61"/>
      <c r="S265" s="61"/>
      <c r="T265" s="61"/>
      <c r="U265" s="61"/>
      <c r="V265" s="61"/>
    </row>
    <row r="266" spans="1:22" ht="13.5" thickBot="1" x14ac:dyDescent="0.25">
      <c r="B266" s="33"/>
      <c r="E266" s="59"/>
      <c r="Q266" s="61"/>
      <c r="S266" s="61"/>
      <c r="T266" s="61"/>
      <c r="U266" s="61"/>
      <c r="V266" s="61"/>
    </row>
    <row r="267" spans="1:22" ht="32.25" thickBot="1" x14ac:dyDescent="0.3">
      <c r="A267" s="68"/>
      <c r="B267" s="76" t="s">
        <v>147</v>
      </c>
      <c r="E267" s="9" t="s">
        <v>3</v>
      </c>
      <c r="G267" s="218" t="s">
        <v>66</v>
      </c>
      <c r="H267" s="219"/>
      <c r="I267" s="78" t="s">
        <v>98</v>
      </c>
      <c r="J267" s="78" t="s">
        <v>94</v>
      </c>
      <c r="K267" s="78" t="s">
        <v>95</v>
      </c>
      <c r="L267" s="49" t="s">
        <v>96</v>
      </c>
      <c r="M267" s="78" t="s">
        <v>102</v>
      </c>
      <c r="N267" s="78" t="s">
        <v>100</v>
      </c>
      <c r="O267" s="147" t="s">
        <v>99</v>
      </c>
      <c r="P267" s="49" t="s">
        <v>231</v>
      </c>
      <c r="Q267" s="49" t="s">
        <v>229</v>
      </c>
      <c r="S267" s="61"/>
      <c r="T267" s="61"/>
      <c r="U267" s="61"/>
      <c r="V267" s="61"/>
    </row>
    <row r="268" spans="1:22" ht="15.75" thickBot="1" x14ac:dyDescent="0.25">
      <c r="B268" s="87" t="s">
        <v>90</v>
      </c>
      <c r="C268" t="s">
        <v>89</v>
      </c>
      <c r="D268" t="s">
        <v>88</v>
      </c>
      <c r="E268" s="52">
        <v>12000</v>
      </c>
      <c r="G268" s="29"/>
      <c r="H268" s="29">
        <v>1</v>
      </c>
      <c r="I268" s="6"/>
      <c r="J268" s="6">
        <v>1</v>
      </c>
      <c r="K268" s="6"/>
      <c r="L268" s="31"/>
      <c r="M268" s="6"/>
      <c r="N268" s="6"/>
      <c r="O268" s="20"/>
      <c r="P268" s="20"/>
      <c r="Q268" s="49"/>
      <c r="S268" s="61"/>
      <c r="T268" s="61"/>
      <c r="U268" s="61"/>
      <c r="V268" s="61"/>
    </row>
    <row r="269" spans="1:22" x14ac:dyDescent="0.2">
      <c r="B269" s="33"/>
      <c r="E269" s="52">
        <v>12000</v>
      </c>
      <c r="F269" s="6"/>
      <c r="G269" s="6"/>
      <c r="H269" s="29">
        <v>1</v>
      </c>
      <c r="I269" s="6"/>
      <c r="J269" s="6">
        <v>1</v>
      </c>
      <c r="K269" s="6"/>
      <c r="L269" s="31"/>
      <c r="M269" s="6"/>
      <c r="N269" s="6"/>
      <c r="O269" s="20"/>
      <c r="P269" s="20"/>
      <c r="Q269" s="49"/>
      <c r="S269" s="61"/>
      <c r="T269" s="61"/>
      <c r="U269" s="61"/>
      <c r="V269" s="61"/>
    </row>
    <row r="270" spans="1:22" x14ac:dyDescent="0.2">
      <c r="B270" s="33"/>
      <c r="E270" s="52">
        <v>12000</v>
      </c>
      <c r="F270" s="30"/>
      <c r="G270" s="6"/>
      <c r="H270" s="6">
        <v>1</v>
      </c>
      <c r="I270" s="6"/>
      <c r="J270" s="6">
        <v>1</v>
      </c>
      <c r="K270" s="6"/>
      <c r="L270" s="30"/>
      <c r="M270" s="6"/>
      <c r="N270" s="6"/>
      <c r="O270" s="20"/>
      <c r="P270" s="20"/>
      <c r="Q270" s="49"/>
      <c r="S270" s="61"/>
      <c r="T270" s="61"/>
      <c r="U270" s="61"/>
      <c r="V270" s="61"/>
    </row>
    <row r="271" spans="1:22" x14ac:dyDescent="0.2">
      <c r="B271" s="33"/>
      <c r="E271" s="52">
        <v>12000</v>
      </c>
      <c r="G271" s="6"/>
      <c r="H271" s="6">
        <v>1</v>
      </c>
      <c r="I271" s="6"/>
      <c r="J271" s="6">
        <v>1</v>
      </c>
      <c r="K271" s="6"/>
      <c r="L271" s="30"/>
      <c r="M271" s="6"/>
      <c r="N271" s="6"/>
      <c r="O271" s="20"/>
      <c r="P271" s="20"/>
      <c r="Q271" s="49"/>
      <c r="S271" s="61"/>
      <c r="T271" s="61"/>
      <c r="U271" s="61"/>
      <c r="V271" s="61"/>
    </row>
    <row r="272" spans="1:22" x14ac:dyDescent="0.2">
      <c r="B272" s="33"/>
      <c r="E272" s="52">
        <v>24000</v>
      </c>
      <c r="G272" s="6"/>
      <c r="H272" s="6">
        <v>1</v>
      </c>
      <c r="I272" s="6"/>
      <c r="J272" s="6"/>
      <c r="K272" s="6"/>
      <c r="L272" s="30">
        <v>1</v>
      </c>
      <c r="M272" s="6"/>
      <c r="N272" s="6"/>
      <c r="O272" s="20"/>
      <c r="P272" s="6"/>
      <c r="Q272" s="49"/>
      <c r="S272" s="61"/>
      <c r="T272" s="61"/>
      <c r="U272" s="61"/>
      <c r="V272" s="61"/>
    </row>
    <row r="273" spans="1:22" x14ac:dyDescent="0.2">
      <c r="B273" s="33"/>
      <c r="E273" s="52">
        <v>24000</v>
      </c>
      <c r="G273" s="6"/>
      <c r="H273" s="6">
        <v>1</v>
      </c>
      <c r="I273" s="6"/>
      <c r="J273" s="6"/>
      <c r="K273" s="6"/>
      <c r="L273" s="30">
        <v>1</v>
      </c>
      <c r="M273" s="6"/>
      <c r="N273" s="6"/>
      <c r="O273" s="20"/>
      <c r="P273" s="6"/>
      <c r="Q273" s="49"/>
      <c r="S273" s="61"/>
      <c r="T273" s="61"/>
      <c r="U273" s="61"/>
      <c r="V273" s="61"/>
    </row>
    <row r="274" spans="1:22" x14ac:dyDescent="0.2">
      <c r="B274" s="33"/>
      <c r="E274" s="20" t="s">
        <v>36</v>
      </c>
      <c r="F274" s="30"/>
      <c r="G274" s="6" t="s">
        <v>21</v>
      </c>
      <c r="H274" s="31">
        <f>SUM(H268:H273)</f>
        <v>6</v>
      </c>
      <c r="I274" s="6"/>
      <c r="J274" s="6"/>
      <c r="K274" s="6"/>
      <c r="M274" s="6"/>
      <c r="N274" s="6"/>
      <c r="O274" s="20"/>
      <c r="P274" s="6"/>
      <c r="Q274" s="49"/>
      <c r="S274" s="61"/>
      <c r="T274" s="61"/>
      <c r="U274" s="61"/>
      <c r="V274" s="61"/>
    </row>
    <row r="275" spans="1:22" x14ac:dyDescent="0.2">
      <c r="B275" s="33"/>
      <c r="I275" s="47"/>
      <c r="J275" s="55"/>
      <c r="K275" s="47"/>
      <c r="L275" s="47"/>
      <c r="M275" s="47"/>
      <c r="N275" s="47"/>
      <c r="O275" s="51"/>
      <c r="P275" s="47"/>
      <c r="Q275" s="174"/>
      <c r="S275" s="61"/>
      <c r="T275" s="61"/>
      <c r="U275" s="61"/>
      <c r="V275" s="61"/>
    </row>
    <row r="276" spans="1:22" x14ac:dyDescent="0.2">
      <c r="B276" s="33"/>
      <c r="Q276" s="61"/>
      <c r="S276" s="61"/>
      <c r="T276" s="61"/>
      <c r="U276" s="61"/>
      <c r="V276" s="61"/>
    </row>
    <row r="277" spans="1:22" ht="13.5" thickBot="1" x14ac:dyDescent="0.25">
      <c r="B277" s="33"/>
      <c r="Q277" s="61"/>
      <c r="S277" s="61"/>
      <c r="T277" s="61"/>
      <c r="U277" s="61"/>
      <c r="V277" s="61"/>
    </row>
    <row r="278" spans="1:22" ht="48" thickBot="1" x14ac:dyDescent="0.3">
      <c r="A278" s="68"/>
      <c r="B278" s="76" t="s">
        <v>148</v>
      </c>
      <c r="E278" s="9" t="s">
        <v>3</v>
      </c>
      <c r="G278" s="218" t="s">
        <v>66</v>
      </c>
      <c r="H278" s="219"/>
      <c r="I278" s="49" t="s">
        <v>98</v>
      </c>
      <c r="J278" s="49" t="s">
        <v>94</v>
      </c>
      <c r="K278" s="78" t="s">
        <v>95</v>
      </c>
      <c r="L278" s="78" t="s">
        <v>96</v>
      </c>
      <c r="M278" s="78" t="s">
        <v>102</v>
      </c>
      <c r="N278" s="78" t="s">
        <v>100</v>
      </c>
      <c r="O278" s="147" t="s">
        <v>99</v>
      </c>
      <c r="P278" s="49" t="s">
        <v>230</v>
      </c>
      <c r="Q278" s="49" t="s">
        <v>229</v>
      </c>
      <c r="S278" s="61"/>
      <c r="T278" s="61"/>
      <c r="U278" s="61"/>
      <c r="V278" s="61"/>
    </row>
    <row r="279" spans="1:22" ht="15.75" thickBot="1" x14ac:dyDescent="0.25">
      <c r="B279" s="87" t="s">
        <v>90</v>
      </c>
      <c r="C279" t="s">
        <v>89</v>
      </c>
      <c r="D279" t="s">
        <v>88</v>
      </c>
      <c r="E279" s="52">
        <v>9000</v>
      </c>
      <c r="G279" s="29"/>
      <c r="H279" s="29">
        <v>1</v>
      </c>
      <c r="I279" s="29">
        <v>1</v>
      </c>
      <c r="J279" s="6"/>
      <c r="K279" s="6"/>
      <c r="L279" s="6"/>
      <c r="M279" s="6"/>
      <c r="N279" s="6"/>
      <c r="O279" s="20"/>
      <c r="P279" s="6"/>
      <c r="Q279" s="69"/>
      <c r="S279" s="61"/>
      <c r="T279" s="61"/>
      <c r="U279" s="61"/>
      <c r="V279" s="61"/>
    </row>
    <row r="280" spans="1:22" x14ac:dyDescent="0.2">
      <c r="B280" s="33"/>
      <c r="E280" s="52">
        <v>12000</v>
      </c>
      <c r="F280" s="6"/>
      <c r="G280" s="6"/>
      <c r="H280" s="29">
        <v>1</v>
      </c>
      <c r="I280" s="6"/>
      <c r="J280" s="29">
        <v>1</v>
      </c>
      <c r="K280" s="6"/>
      <c r="L280" s="6"/>
      <c r="M280" s="6"/>
      <c r="N280" s="6"/>
      <c r="O280" s="20"/>
      <c r="P280" s="6"/>
      <c r="Q280" s="69"/>
      <c r="S280" s="61"/>
      <c r="T280" s="61"/>
      <c r="U280" s="61"/>
      <c r="V280" s="61"/>
    </row>
    <row r="281" spans="1:22" x14ac:dyDescent="0.2">
      <c r="B281" s="33"/>
      <c r="E281" s="52">
        <v>12000</v>
      </c>
      <c r="F281" s="30"/>
      <c r="G281" s="29"/>
      <c r="H281" s="29">
        <v>1</v>
      </c>
      <c r="I281" s="6"/>
      <c r="J281" s="29">
        <v>1</v>
      </c>
      <c r="K281" s="6"/>
      <c r="L281" s="6"/>
      <c r="M281" s="6"/>
      <c r="N281" s="6"/>
      <c r="O281" s="20"/>
      <c r="P281" s="6"/>
      <c r="Q281" s="69"/>
      <c r="S281" s="61"/>
      <c r="T281" s="61"/>
      <c r="U281" s="61"/>
      <c r="V281" s="61"/>
    </row>
    <row r="282" spans="1:22" x14ac:dyDescent="0.2">
      <c r="B282" s="33"/>
      <c r="E282" s="52">
        <v>12000</v>
      </c>
      <c r="G282" s="6"/>
      <c r="H282" s="6">
        <v>1</v>
      </c>
      <c r="I282" s="6"/>
      <c r="J282" s="6">
        <v>1</v>
      </c>
      <c r="K282" s="6"/>
      <c r="L282" s="6"/>
      <c r="M282" s="6"/>
      <c r="N282" s="6"/>
      <c r="O282" s="20"/>
      <c r="P282" s="6"/>
      <c r="Q282" s="69"/>
      <c r="S282" s="61"/>
      <c r="T282" s="61"/>
      <c r="U282" s="61"/>
      <c r="V282" s="61"/>
    </row>
    <row r="283" spans="1:22" x14ac:dyDescent="0.2">
      <c r="B283" s="33"/>
      <c r="E283" s="52">
        <v>120000</v>
      </c>
      <c r="G283" s="6"/>
      <c r="H283" s="6">
        <v>1</v>
      </c>
      <c r="I283" s="6"/>
      <c r="J283" s="6"/>
      <c r="K283" s="6"/>
      <c r="L283" s="6"/>
      <c r="M283" s="6"/>
      <c r="N283" s="6"/>
      <c r="O283" s="20"/>
      <c r="P283" s="6"/>
      <c r="Q283" s="49"/>
      <c r="S283" s="61"/>
      <c r="T283" s="61"/>
      <c r="U283" s="61"/>
      <c r="V283" s="61"/>
    </row>
    <row r="284" spans="1:22" x14ac:dyDescent="0.2">
      <c r="B284" s="33"/>
      <c r="E284" s="52">
        <v>120000</v>
      </c>
      <c r="G284" s="6"/>
      <c r="H284" s="31">
        <v>1</v>
      </c>
      <c r="I284" s="6"/>
      <c r="J284" s="6"/>
      <c r="K284" s="6"/>
      <c r="L284" s="6"/>
      <c r="M284" s="6"/>
      <c r="N284" s="6"/>
      <c r="O284" s="20"/>
      <c r="P284" s="6"/>
      <c r="Q284" s="49"/>
      <c r="S284" s="61"/>
      <c r="T284" s="61"/>
      <c r="U284" s="61"/>
      <c r="V284" s="61"/>
    </row>
    <row r="285" spans="1:22" x14ac:dyDescent="0.2">
      <c r="B285" s="33"/>
      <c r="E285" s="20" t="s">
        <v>36</v>
      </c>
      <c r="F285" s="30"/>
      <c r="G285" s="6" t="s">
        <v>21</v>
      </c>
      <c r="H285" s="31">
        <f>SUM(H279:H284)</f>
        <v>6</v>
      </c>
      <c r="K285" s="6"/>
      <c r="L285" s="6"/>
      <c r="M285" s="6"/>
      <c r="N285" s="6"/>
      <c r="O285" s="20"/>
      <c r="P285" s="6"/>
      <c r="Q285" s="49"/>
      <c r="S285" s="61"/>
      <c r="T285" s="61"/>
      <c r="U285" s="61"/>
      <c r="V285" s="61"/>
    </row>
    <row r="286" spans="1:22" x14ac:dyDescent="0.2">
      <c r="B286" s="33"/>
      <c r="I286" s="47"/>
      <c r="J286" s="51"/>
      <c r="K286" s="47"/>
      <c r="L286" s="47"/>
      <c r="M286" s="47"/>
      <c r="N286" s="47"/>
      <c r="O286" s="51"/>
      <c r="P286" s="47"/>
      <c r="Q286" s="174"/>
      <c r="S286" s="61"/>
      <c r="T286" s="61"/>
      <c r="U286" s="61"/>
      <c r="V286" s="61"/>
    </row>
    <row r="287" spans="1:22" x14ac:dyDescent="0.2">
      <c r="B287" s="33"/>
      <c r="Q287" s="61"/>
      <c r="S287" s="61"/>
      <c r="T287" s="61"/>
      <c r="U287" s="61"/>
      <c r="V287" s="61"/>
    </row>
    <row r="288" spans="1:22" ht="13.5" thickBot="1" x14ac:dyDescent="0.25">
      <c r="B288" s="33"/>
      <c r="Q288" s="61"/>
      <c r="S288" s="61"/>
      <c r="T288" s="61"/>
      <c r="U288" s="61"/>
      <c r="V288" s="61"/>
    </row>
    <row r="289" spans="1:22" ht="32.25" thickBot="1" x14ac:dyDescent="0.3">
      <c r="A289" s="68"/>
      <c r="B289" s="76" t="s">
        <v>182</v>
      </c>
      <c r="E289" s="9" t="s">
        <v>3</v>
      </c>
      <c r="G289" s="218" t="s">
        <v>66</v>
      </c>
      <c r="H289" s="219"/>
      <c r="I289" s="49" t="s">
        <v>98</v>
      </c>
      <c r="J289" s="78" t="s">
        <v>94</v>
      </c>
      <c r="K289" s="78" t="s">
        <v>95</v>
      </c>
      <c r="L289" s="49" t="s">
        <v>96</v>
      </c>
      <c r="M289" s="78" t="s">
        <v>102</v>
      </c>
      <c r="N289" s="78" t="s">
        <v>100</v>
      </c>
      <c r="O289" s="147" t="s">
        <v>99</v>
      </c>
      <c r="P289" s="49" t="s">
        <v>230</v>
      </c>
      <c r="Q289" s="49" t="s">
        <v>229</v>
      </c>
      <c r="S289" s="61"/>
      <c r="T289" s="61"/>
      <c r="U289" s="61"/>
      <c r="V289" s="61"/>
    </row>
    <row r="290" spans="1:22" ht="15.75" thickBot="1" x14ac:dyDescent="0.25">
      <c r="B290" s="87" t="s">
        <v>90</v>
      </c>
      <c r="C290" t="s">
        <v>89</v>
      </c>
      <c r="D290" t="s">
        <v>88</v>
      </c>
      <c r="E290" s="52">
        <v>12000</v>
      </c>
      <c r="G290" s="29"/>
      <c r="H290" s="29">
        <v>1</v>
      </c>
      <c r="I290" s="6"/>
      <c r="J290" s="29">
        <v>1</v>
      </c>
      <c r="K290" s="6"/>
      <c r="L290" s="6"/>
      <c r="M290" s="6"/>
      <c r="N290" s="6"/>
      <c r="O290" s="20"/>
      <c r="P290" s="6"/>
      <c r="Q290" s="69"/>
      <c r="S290" s="61"/>
      <c r="T290" s="61"/>
      <c r="U290" s="61"/>
      <c r="V290" s="61"/>
    </row>
    <row r="291" spans="1:22" x14ac:dyDescent="0.2">
      <c r="B291" s="33"/>
      <c r="E291" s="52">
        <v>12000</v>
      </c>
      <c r="F291" s="6"/>
      <c r="G291" s="6"/>
      <c r="H291" s="29">
        <v>1</v>
      </c>
      <c r="I291" s="6"/>
      <c r="J291" s="29">
        <v>1</v>
      </c>
      <c r="K291" s="49"/>
      <c r="L291" s="6"/>
      <c r="M291" s="6"/>
      <c r="N291" s="6"/>
      <c r="O291" s="20"/>
      <c r="P291" s="6"/>
      <c r="Q291" s="69"/>
      <c r="S291" s="61"/>
      <c r="T291" s="61"/>
      <c r="U291" s="61"/>
      <c r="V291" s="61"/>
    </row>
    <row r="292" spans="1:22" x14ac:dyDescent="0.2">
      <c r="B292" s="33"/>
      <c r="E292" s="52">
        <v>12000</v>
      </c>
      <c r="F292" s="30"/>
      <c r="G292" s="29"/>
      <c r="H292" s="29">
        <v>1</v>
      </c>
      <c r="I292" s="6"/>
      <c r="J292" s="29">
        <v>1</v>
      </c>
      <c r="K292" s="6"/>
      <c r="L292" s="6"/>
      <c r="M292" s="6"/>
      <c r="N292" s="6"/>
      <c r="O292" s="20"/>
      <c r="P292" s="6"/>
      <c r="Q292" s="69"/>
      <c r="S292" s="61"/>
      <c r="T292" s="61"/>
      <c r="U292" s="61"/>
      <c r="V292" s="61"/>
    </row>
    <row r="293" spans="1:22" x14ac:dyDescent="0.2">
      <c r="B293" s="33"/>
      <c r="E293" s="54">
        <v>12000</v>
      </c>
      <c r="G293" s="29"/>
      <c r="H293" s="29">
        <v>1</v>
      </c>
      <c r="I293" s="6"/>
      <c r="J293" s="29">
        <v>1</v>
      </c>
      <c r="K293" s="6"/>
      <c r="L293" s="6"/>
      <c r="M293" s="6"/>
      <c r="N293" s="6"/>
      <c r="O293" s="20"/>
      <c r="P293" s="6"/>
      <c r="Q293" s="69"/>
      <c r="S293" s="61"/>
      <c r="T293" s="61"/>
      <c r="U293" s="61"/>
      <c r="V293" s="61"/>
    </row>
    <row r="294" spans="1:22" x14ac:dyDescent="0.2">
      <c r="B294" s="33"/>
      <c r="E294" s="54">
        <v>24000</v>
      </c>
      <c r="F294" s="6"/>
      <c r="G294" s="6"/>
      <c r="H294" s="6"/>
      <c r="I294" s="6"/>
      <c r="J294" s="6"/>
      <c r="K294" s="6"/>
      <c r="L294" s="29">
        <v>1</v>
      </c>
      <c r="M294" s="6"/>
      <c r="N294" s="6"/>
      <c r="O294" s="20"/>
      <c r="P294" s="6"/>
      <c r="Q294" s="49"/>
      <c r="S294" s="61"/>
      <c r="T294" s="61"/>
      <c r="U294" s="61"/>
      <c r="V294" s="61"/>
    </row>
    <row r="295" spans="1:22" x14ac:dyDescent="0.2">
      <c r="B295" s="33"/>
      <c r="E295" s="54">
        <v>24000</v>
      </c>
      <c r="F295" s="6"/>
      <c r="G295" s="6"/>
      <c r="H295" s="6"/>
      <c r="I295" s="6"/>
      <c r="J295" s="6"/>
      <c r="K295" s="6"/>
      <c r="L295" s="29">
        <v>1</v>
      </c>
      <c r="M295" s="6"/>
      <c r="N295" s="6"/>
      <c r="O295" s="20"/>
      <c r="P295" s="6"/>
      <c r="Q295" s="49"/>
      <c r="S295" s="61"/>
      <c r="T295" s="61"/>
      <c r="U295" s="61"/>
      <c r="V295" s="61"/>
    </row>
    <row r="296" spans="1:22" x14ac:dyDescent="0.2">
      <c r="B296" s="33"/>
      <c r="E296" s="54">
        <v>24000</v>
      </c>
      <c r="F296" s="6"/>
      <c r="G296" s="6"/>
      <c r="H296" s="6"/>
      <c r="I296" s="6"/>
      <c r="J296" s="6"/>
      <c r="K296" s="6"/>
      <c r="L296" s="29">
        <v>1</v>
      </c>
      <c r="M296" s="6"/>
      <c r="N296" s="6"/>
      <c r="O296" s="20"/>
      <c r="P296" s="6"/>
      <c r="Q296" s="49"/>
      <c r="S296" s="61"/>
      <c r="T296" s="61"/>
      <c r="U296" s="61"/>
      <c r="V296" s="61"/>
    </row>
    <row r="297" spans="1:22" x14ac:dyDescent="0.2">
      <c r="B297" s="33"/>
      <c r="E297" s="52"/>
      <c r="F297" s="6"/>
      <c r="G297" s="6"/>
      <c r="H297" s="6"/>
      <c r="I297" s="6"/>
      <c r="J297" s="6"/>
      <c r="K297" s="6"/>
      <c r="L297" s="6"/>
      <c r="M297" s="6"/>
      <c r="N297" s="6"/>
      <c r="O297" s="20"/>
      <c r="P297" s="6"/>
      <c r="Q297" s="49"/>
      <c r="S297" s="61"/>
      <c r="T297" s="61"/>
      <c r="U297" s="61"/>
      <c r="V297" s="61"/>
    </row>
    <row r="298" spans="1:22" x14ac:dyDescent="0.2">
      <c r="B298" s="33"/>
      <c r="E298" s="107"/>
      <c r="G298" s="23"/>
      <c r="H298" s="23"/>
      <c r="I298" s="23"/>
      <c r="J298" s="6"/>
      <c r="K298" s="6"/>
      <c r="L298" s="23"/>
      <c r="M298" s="6"/>
      <c r="N298" s="6"/>
      <c r="O298" s="20"/>
      <c r="P298" s="6"/>
      <c r="Q298" s="49"/>
      <c r="S298" s="61"/>
      <c r="T298" s="61"/>
      <c r="U298" s="61"/>
      <c r="V298" s="61"/>
    </row>
    <row r="299" spans="1:22" x14ac:dyDescent="0.2">
      <c r="B299" s="33"/>
      <c r="E299" s="20" t="s">
        <v>36</v>
      </c>
      <c r="F299" s="30"/>
      <c r="G299" s="6" t="s">
        <v>21</v>
      </c>
      <c r="H299" s="31">
        <f>SUM(H289:H298)</f>
        <v>4</v>
      </c>
      <c r="P299" s="6"/>
      <c r="Q299" s="49"/>
      <c r="S299" s="61"/>
      <c r="T299" s="61"/>
      <c r="U299" s="61"/>
      <c r="V299" s="61"/>
    </row>
    <row r="300" spans="1:22" x14ac:dyDescent="0.2">
      <c r="B300" s="33"/>
      <c r="I300" s="47"/>
      <c r="J300" s="47"/>
      <c r="K300" s="47"/>
      <c r="L300" s="47"/>
      <c r="M300" s="47"/>
      <c r="N300" s="47"/>
      <c r="O300" s="51"/>
      <c r="P300" s="47"/>
      <c r="Q300" s="174"/>
      <c r="S300" s="61"/>
      <c r="T300" s="61"/>
      <c r="U300" s="61"/>
      <c r="V300" s="61"/>
    </row>
    <row r="301" spans="1:22" x14ac:dyDescent="0.2">
      <c r="B301" s="33"/>
      <c r="Q301" s="61"/>
      <c r="S301" s="61"/>
      <c r="T301" s="61"/>
      <c r="U301" s="61"/>
      <c r="V301" s="61"/>
    </row>
    <row r="302" spans="1:22" ht="13.5" thickBot="1" x14ac:dyDescent="0.25">
      <c r="B302" s="33"/>
      <c r="Q302" s="61"/>
      <c r="S302" s="61"/>
      <c r="T302" s="61"/>
      <c r="U302" s="61"/>
      <c r="V302" s="61"/>
    </row>
    <row r="303" spans="1:22" ht="16.5" thickBot="1" x14ac:dyDescent="0.3">
      <c r="B303" s="76" t="s">
        <v>213</v>
      </c>
      <c r="E303" s="9" t="s">
        <v>3</v>
      </c>
      <c r="G303" s="218" t="s">
        <v>66</v>
      </c>
      <c r="H303" s="219"/>
      <c r="I303" s="49" t="s">
        <v>98</v>
      </c>
      <c r="J303" s="78" t="s">
        <v>94</v>
      </c>
      <c r="K303" s="78" t="s">
        <v>95</v>
      </c>
      <c r="L303" s="49" t="s">
        <v>96</v>
      </c>
      <c r="M303" s="78" t="s">
        <v>102</v>
      </c>
      <c r="N303" s="78" t="s">
        <v>100</v>
      </c>
      <c r="O303" s="147" t="s">
        <v>99</v>
      </c>
      <c r="P303" s="49" t="s">
        <v>230</v>
      </c>
      <c r="Q303" s="49" t="s">
        <v>232</v>
      </c>
      <c r="S303" s="61"/>
      <c r="T303" s="61"/>
      <c r="U303" s="61"/>
      <c r="V303" s="61"/>
    </row>
    <row r="304" spans="1:22" ht="15.75" thickBot="1" x14ac:dyDescent="0.25">
      <c r="B304" s="87" t="s">
        <v>90</v>
      </c>
      <c r="C304" t="s">
        <v>89</v>
      </c>
      <c r="D304" t="s">
        <v>88</v>
      </c>
      <c r="E304" s="52">
        <v>12000</v>
      </c>
      <c r="G304" s="6"/>
      <c r="H304" s="6">
        <v>1</v>
      </c>
      <c r="I304" s="6"/>
      <c r="J304" s="6">
        <v>1</v>
      </c>
      <c r="K304" s="6">
        <v>1</v>
      </c>
      <c r="L304" s="6"/>
      <c r="M304" s="6"/>
      <c r="N304" s="6"/>
      <c r="O304" s="20"/>
      <c r="P304" s="6"/>
      <c r="Q304" s="49"/>
      <c r="S304" s="61"/>
      <c r="T304" s="61"/>
      <c r="U304" s="61"/>
      <c r="V304" s="61"/>
    </row>
    <row r="305" spans="2:22" x14ac:dyDescent="0.2">
      <c r="B305" s="33"/>
      <c r="E305" s="52">
        <v>18000</v>
      </c>
      <c r="G305" s="6"/>
      <c r="H305" s="6">
        <v>1</v>
      </c>
      <c r="Q305" s="61"/>
      <c r="S305" s="61"/>
      <c r="T305" s="61"/>
      <c r="U305" s="61"/>
      <c r="V305" s="61"/>
    </row>
    <row r="306" spans="2:22" x14ac:dyDescent="0.2">
      <c r="B306" s="33"/>
      <c r="Q306" s="61"/>
      <c r="S306" s="61"/>
      <c r="T306" s="61"/>
      <c r="U306" s="61"/>
      <c r="V306" s="61"/>
    </row>
    <row r="307" spans="2:22" x14ac:dyDescent="0.2">
      <c r="B307" s="33"/>
      <c r="Q307" s="61"/>
      <c r="S307" s="61"/>
      <c r="T307" s="61"/>
      <c r="U307" s="61"/>
      <c r="V307" s="61"/>
    </row>
    <row r="308" spans="2:22" ht="15" x14ac:dyDescent="0.25">
      <c r="B308" s="33"/>
      <c r="H308" s="145" t="s">
        <v>217</v>
      </c>
      <c r="I308" s="145">
        <f t="shared" ref="I308:O308" si="0">SUM(I4:I305)</f>
        <v>31</v>
      </c>
      <c r="J308" s="145">
        <f t="shared" si="0"/>
        <v>79</v>
      </c>
      <c r="K308" s="145">
        <f t="shared" si="0"/>
        <v>17</v>
      </c>
      <c r="L308" s="145">
        <f t="shared" si="0"/>
        <v>17</v>
      </c>
      <c r="M308" s="145">
        <f t="shared" si="0"/>
        <v>1</v>
      </c>
      <c r="N308" s="145">
        <f t="shared" si="0"/>
        <v>1</v>
      </c>
      <c r="O308" s="148">
        <f t="shared" si="0"/>
        <v>2</v>
      </c>
      <c r="P308" s="175">
        <f>SUM(P205:P307)</f>
        <v>2</v>
      </c>
      <c r="Q308" s="176">
        <f>SUM(Q1:Q307)</f>
        <v>1</v>
      </c>
      <c r="S308" s="217">
        <f>SUM(I308:R308)</f>
        <v>151</v>
      </c>
      <c r="T308" s="61"/>
      <c r="U308" s="61"/>
      <c r="V308" s="61"/>
    </row>
    <row r="311" spans="2:22" ht="30.75" customHeight="1" x14ac:dyDescent="0.25">
      <c r="G311" s="236" t="s">
        <v>219</v>
      </c>
      <c r="H311" s="236"/>
      <c r="I311" s="151">
        <f>SUM(I308:L308)</f>
        <v>144</v>
      </c>
      <c r="K311" s="235"/>
      <c r="L311" s="235"/>
      <c r="M311" s="160"/>
      <c r="N311" s="62"/>
    </row>
    <row r="312" spans="2:22" ht="15.75" customHeight="1" x14ac:dyDescent="0.2"/>
    <row r="313" spans="2:22" ht="33" customHeight="1" x14ac:dyDescent="0.25">
      <c r="G313" s="236" t="s">
        <v>245</v>
      </c>
      <c r="H313" s="236"/>
      <c r="I313" s="151">
        <f>SUM(M308:O308)</f>
        <v>4</v>
      </c>
      <c r="K313" s="235"/>
      <c r="L313" s="235"/>
      <c r="M313" s="160"/>
      <c r="N313" s="62"/>
    </row>
    <row r="315" spans="2:22" ht="33" customHeight="1" x14ac:dyDescent="0.25">
      <c r="G315" s="234" t="s">
        <v>244</v>
      </c>
      <c r="H315" s="234"/>
      <c r="I315" s="151">
        <f>X308+Y308+Z308</f>
        <v>0</v>
      </c>
      <c r="K315" s="235"/>
      <c r="L315" s="235"/>
      <c r="M315" s="160"/>
      <c r="N315" s="62"/>
    </row>
    <row r="317" spans="2:22" ht="33" customHeight="1" x14ac:dyDescent="0.25">
      <c r="G317" s="236" t="s">
        <v>243</v>
      </c>
      <c r="H317" s="236"/>
      <c r="I317" s="177">
        <f>P308</f>
        <v>2</v>
      </c>
      <c r="K317" s="235"/>
      <c r="L317" s="235"/>
      <c r="N317" s="97"/>
    </row>
    <row r="320" spans="2:22" ht="36" customHeight="1" x14ac:dyDescent="0.25">
      <c r="G320" s="236" t="s">
        <v>234</v>
      </c>
      <c r="H320" s="236"/>
      <c r="I320" s="178">
        <f>Q308</f>
        <v>1</v>
      </c>
      <c r="N320" s="97"/>
    </row>
    <row r="323" spans="7:14" ht="32.25" customHeight="1" x14ac:dyDescent="0.3">
      <c r="G323" s="215" t="s">
        <v>235</v>
      </c>
      <c r="I323" s="216">
        <f>I311+I313+I315+I317+I320</f>
        <v>151</v>
      </c>
      <c r="K323" s="233"/>
      <c r="L323" s="233"/>
      <c r="N323" s="97"/>
    </row>
    <row r="324" spans="7:14" x14ac:dyDescent="0.2">
      <c r="G324" s="33"/>
    </row>
    <row r="325" spans="7:14" ht="26.25" customHeight="1" x14ac:dyDescent="0.25">
      <c r="G325" s="205" t="s">
        <v>240</v>
      </c>
      <c r="I325" s="213">
        <v>0</v>
      </c>
      <c r="K325" s="33"/>
    </row>
    <row r="326" spans="7:14" ht="15" x14ac:dyDescent="0.25">
      <c r="G326" s="206" t="s">
        <v>241</v>
      </c>
      <c r="I326" s="213">
        <v>0</v>
      </c>
    </row>
  </sheetData>
  <mergeCells count="37">
    <mergeCell ref="G246:H246"/>
    <mergeCell ref="G256:H256"/>
    <mergeCell ref="G311:H311"/>
    <mergeCell ref="G313:H313"/>
    <mergeCell ref="G317:H317"/>
    <mergeCell ref="G278:H278"/>
    <mergeCell ref="G289:H289"/>
    <mergeCell ref="G303:H303"/>
    <mergeCell ref="G267:H267"/>
    <mergeCell ref="G108:H108"/>
    <mergeCell ref="G119:H119"/>
    <mergeCell ref="G141:H141"/>
    <mergeCell ref="G147:H147"/>
    <mergeCell ref="G154:H154"/>
    <mergeCell ref="G170:H170"/>
    <mergeCell ref="G184:H184"/>
    <mergeCell ref="G191:H191"/>
    <mergeCell ref="G35:H35"/>
    <mergeCell ref="G3:H3"/>
    <mergeCell ref="G9:H9"/>
    <mergeCell ref="G16:H16"/>
    <mergeCell ref="G22:H22"/>
    <mergeCell ref="G29:H29"/>
    <mergeCell ref="G164:H164"/>
    <mergeCell ref="G40:H40"/>
    <mergeCell ref="G54:H54"/>
    <mergeCell ref="G65:H65"/>
    <mergeCell ref="G77:H77"/>
    <mergeCell ref="G88:H88"/>
    <mergeCell ref="G101:H101"/>
    <mergeCell ref="K323:L323"/>
    <mergeCell ref="G315:H315"/>
    <mergeCell ref="K311:L311"/>
    <mergeCell ref="K313:L313"/>
    <mergeCell ref="K315:L315"/>
    <mergeCell ref="K317:L317"/>
    <mergeCell ref="G320:H320"/>
  </mergeCells>
  <pageMargins left="0.25" right="0.25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CB90-C30F-4643-B0AE-05B8F2B4EB69}">
  <dimension ref="A1:AE171"/>
  <sheetViews>
    <sheetView topLeftCell="C142" zoomScale="89" zoomScaleNormal="89" workbookViewId="0">
      <selection activeCell="O178" sqref="O178"/>
    </sheetView>
  </sheetViews>
  <sheetFormatPr defaultRowHeight="12.75" x14ac:dyDescent="0.2"/>
  <cols>
    <col min="1" max="1" width="3.28515625" hidden="1" customWidth="1"/>
    <col min="2" max="2" width="3.5703125" hidden="1" customWidth="1"/>
    <col min="3" max="3" width="7.140625" customWidth="1"/>
    <col min="4" max="5" width="0" hidden="1" customWidth="1"/>
    <col min="6" max="6" width="15.42578125" customWidth="1"/>
    <col min="7" max="7" width="8.42578125" customWidth="1"/>
    <col min="8" max="8" width="8.7109375" customWidth="1"/>
    <col min="9" max="9" width="4.7109375" customWidth="1"/>
    <col min="10" max="10" width="5.42578125" customWidth="1"/>
    <col min="11" max="11" width="9.28515625" bestFit="1" customWidth="1"/>
    <col min="12" max="18" width="10.28515625" bestFit="1" customWidth="1"/>
    <col min="19" max="20" width="9.7109375" bestFit="1" customWidth="1"/>
    <col min="21" max="25" width="10.28515625" bestFit="1" customWidth="1"/>
    <col min="26" max="26" width="11.28515625" bestFit="1" customWidth="1"/>
    <col min="27" max="27" width="11.28515625" customWidth="1"/>
    <col min="28" max="28" width="11.28515625" bestFit="1" customWidth="1"/>
    <col min="29" max="29" width="10" bestFit="1" customWidth="1"/>
    <col min="30" max="30" width="4.7109375" bestFit="1" customWidth="1"/>
  </cols>
  <sheetData>
    <row r="1" spans="1:28" ht="13.5" thickBot="1" x14ac:dyDescent="0.25"/>
    <row r="2" spans="1:28" ht="13.5" thickBot="1" x14ac:dyDescent="0.25">
      <c r="F2" s="187" t="s">
        <v>105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8" ht="39" x14ac:dyDescent="0.25">
      <c r="A3" s="99">
        <v>14</v>
      </c>
      <c r="B3" s="68"/>
      <c r="F3" s="185" t="s">
        <v>155</v>
      </c>
      <c r="G3" s="6"/>
      <c r="H3" s="9" t="s">
        <v>3</v>
      </c>
      <c r="I3" s="218" t="s">
        <v>66</v>
      </c>
      <c r="J3" s="224"/>
      <c r="K3" s="49" t="s">
        <v>198</v>
      </c>
      <c r="L3" s="49" t="s">
        <v>199</v>
      </c>
      <c r="M3" s="50" t="s">
        <v>200</v>
      </c>
      <c r="N3" s="50" t="s">
        <v>201</v>
      </c>
      <c r="O3" s="50" t="s">
        <v>202</v>
      </c>
      <c r="P3" s="50" t="s">
        <v>203</v>
      </c>
      <c r="Q3" s="50" t="s">
        <v>204</v>
      </c>
      <c r="R3" s="49" t="s">
        <v>205</v>
      </c>
      <c r="S3" s="49" t="s">
        <v>102</v>
      </c>
      <c r="T3" s="49" t="s">
        <v>100</v>
      </c>
      <c r="U3" s="49" t="s">
        <v>210</v>
      </c>
      <c r="V3" s="49" t="s">
        <v>206</v>
      </c>
      <c r="W3" s="49" t="s">
        <v>207</v>
      </c>
      <c r="X3" s="49" t="s">
        <v>208</v>
      </c>
      <c r="Y3" s="132" t="s">
        <v>209</v>
      </c>
      <c r="Z3" s="132" t="s">
        <v>214</v>
      </c>
      <c r="AA3" s="132" t="s">
        <v>218</v>
      </c>
      <c r="AB3" s="49" t="s">
        <v>117</v>
      </c>
    </row>
    <row r="4" spans="1:28" x14ac:dyDescent="0.2">
      <c r="F4" s="33"/>
      <c r="H4" s="52">
        <v>9000</v>
      </c>
      <c r="I4" s="6"/>
      <c r="J4" s="29">
        <v>1</v>
      </c>
      <c r="K4" s="29">
        <v>1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x14ac:dyDescent="0.2">
      <c r="F5" s="33"/>
      <c r="H5" s="52">
        <v>9000</v>
      </c>
      <c r="I5" s="6"/>
      <c r="J5" s="29">
        <v>1</v>
      </c>
      <c r="K5" s="29">
        <v>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x14ac:dyDescent="0.2">
      <c r="F6" s="33"/>
      <c r="H6" s="52">
        <v>9000</v>
      </c>
      <c r="I6" s="6"/>
      <c r="J6" s="29">
        <v>1</v>
      </c>
      <c r="K6" s="29">
        <v>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">
      <c r="F7" s="33"/>
      <c r="H7" s="52">
        <v>9000</v>
      </c>
      <c r="I7" s="6"/>
      <c r="J7" s="6">
        <v>1</v>
      </c>
      <c r="K7" s="6">
        <v>1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x14ac:dyDescent="0.2">
      <c r="F8" s="33"/>
      <c r="H8" s="52">
        <v>9000</v>
      </c>
      <c r="I8" s="6"/>
      <c r="J8" s="29">
        <v>1</v>
      </c>
      <c r="K8" s="29">
        <v>1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">
      <c r="F9" s="33"/>
      <c r="H9" s="52">
        <v>9000</v>
      </c>
      <c r="I9" s="6"/>
      <c r="J9" s="29">
        <v>1</v>
      </c>
      <c r="K9" s="29">
        <v>1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2">
      <c r="F10" s="33"/>
      <c r="H10" s="52">
        <v>9000</v>
      </c>
      <c r="I10" s="6"/>
      <c r="J10" s="29">
        <v>1</v>
      </c>
      <c r="K10" s="29">
        <v>1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x14ac:dyDescent="0.2">
      <c r="F11" s="33"/>
      <c r="H11" s="52">
        <v>9000</v>
      </c>
      <c r="I11" s="6"/>
      <c r="J11" s="29">
        <v>1</v>
      </c>
      <c r="K11" s="29">
        <v>1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2">
      <c r="F12" s="33"/>
      <c r="H12" s="52">
        <v>9000</v>
      </c>
      <c r="I12" s="6"/>
      <c r="J12" s="6">
        <v>1</v>
      </c>
      <c r="K12" s="6">
        <v>1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x14ac:dyDescent="0.2">
      <c r="F13" s="33"/>
      <c r="H13" s="52">
        <v>9000</v>
      </c>
      <c r="I13" s="6"/>
      <c r="J13" s="29">
        <v>1</v>
      </c>
      <c r="K13" s="6">
        <v>1</v>
      </c>
      <c r="L13" s="29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x14ac:dyDescent="0.2">
      <c r="F14" s="33"/>
      <c r="H14" s="52">
        <v>9000</v>
      </c>
      <c r="I14" s="6"/>
      <c r="J14" s="29">
        <v>1</v>
      </c>
      <c r="K14" s="6">
        <v>1</v>
      </c>
      <c r="L14" s="2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x14ac:dyDescent="0.2">
      <c r="F15" s="33"/>
      <c r="H15" s="52">
        <v>12000</v>
      </c>
      <c r="I15" s="6"/>
      <c r="J15" s="29">
        <v>1</v>
      </c>
      <c r="K15" s="6"/>
      <c r="L15" s="29">
        <v>1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x14ac:dyDescent="0.2">
      <c r="F16" s="33"/>
      <c r="H16" s="52">
        <v>12000</v>
      </c>
      <c r="I16" s="6"/>
      <c r="J16" s="29">
        <v>1</v>
      </c>
      <c r="K16" s="6"/>
      <c r="L16" s="29">
        <v>1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x14ac:dyDescent="0.2">
      <c r="F17" s="33"/>
      <c r="H17" s="52">
        <v>12000</v>
      </c>
      <c r="I17" s="6"/>
      <c r="J17" s="29">
        <v>1</v>
      </c>
      <c r="K17" s="6"/>
      <c r="L17" s="29">
        <v>1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x14ac:dyDescent="0.2">
      <c r="F18" s="33"/>
      <c r="H18" s="52">
        <v>12000</v>
      </c>
      <c r="I18" s="6"/>
      <c r="J18" s="29">
        <v>1</v>
      </c>
      <c r="K18" s="6"/>
      <c r="L18" s="29">
        <v>1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x14ac:dyDescent="0.2">
      <c r="F19" s="33"/>
      <c r="H19" s="52">
        <v>12000</v>
      </c>
      <c r="I19" s="6"/>
      <c r="J19" s="6">
        <v>1</v>
      </c>
      <c r="K19" s="6"/>
      <c r="L19" s="6">
        <v>1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x14ac:dyDescent="0.2">
      <c r="F20" s="33"/>
      <c r="H20" s="52">
        <v>12000</v>
      </c>
      <c r="I20" s="6"/>
      <c r="J20" s="6">
        <v>1</v>
      </c>
      <c r="K20" s="6"/>
      <c r="L20" s="6">
        <v>1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2">
      <c r="F21" s="33"/>
      <c r="H21" s="52">
        <v>24000</v>
      </c>
      <c r="I21" s="6"/>
      <c r="J21" s="6">
        <v>1</v>
      </c>
      <c r="K21" s="6"/>
      <c r="L21" s="6"/>
      <c r="M21" s="6"/>
      <c r="N21" s="6"/>
      <c r="O21" s="6"/>
      <c r="P21" s="6"/>
      <c r="Q21" s="6">
        <v>1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2">
      <c r="F22" s="33"/>
      <c r="H22" s="5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x14ac:dyDescent="0.2">
      <c r="F23" s="33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x14ac:dyDescent="0.2">
      <c r="F24" s="33"/>
      <c r="H24" s="20" t="s">
        <v>36</v>
      </c>
      <c r="I24" s="6" t="s">
        <v>21</v>
      </c>
      <c r="J24" s="31">
        <f>SUM(J4:J23)</f>
        <v>18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5.75" thickBot="1" x14ac:dyDescent="0.3">
      <c r="F25" s="33"/>
      <c r="K25" s="124"/>
      <c r="L25" s="47"/>
      <c r="M25" s="47"/>
      <c r="N25" s="47"/>
      <c r="O25" s="47"/>
      <c r="P25" s="46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171"/>
    </row>
    <row r="26" spans="1:28" ht="15" x14ac:dyDescent="0.25">
      <c r="F26" s="33"/>
      <c r="K26" s="3"/>
      <c r="O26" s="62"/>
      <c r="Q26" s="62"/>
    </row>
    <row r="27" spans="1:28" ht="13.5" thickBot="1" x14ac:dyDescent="0.25">
      <c r="F27" s="33"/>
    </row>
    <row r="28" spans="1:28" ht="39.75" thickBot="1" x14ac:dyDescent="0.3">
      <c r="A28" s="99"/>
      <c r="F28" s="186" t="s">
        <v>156</v>
      </c>
      <c r="G28" s="182" t="s">
        <v>106</v>
      </c>
      <c r="H28" s="9" t="s">
        <v>3</v>
      </c>
      <c r="I28" s="218" t="s">
        <v>66</v>
      </c>
      <c r="J28" s="224"/>
      <c r="K28" s="49" t="s">
        <v>198</v>
      </c>
      <c r="L28" s="49" t="s">
        <v>199</v>
      </c>
      <c r="M28" s="50" t="s">
        <v>200</v>
      </c>
      <c r="N28" s="50" t="s">
        <v>201</v>
      </c>
      <c r="O28" s="50" t="s">
        <v>202</v>
      </c>
      <c r="P28" s="50" t="s">
        <v>203</v>
      </c>
      <c r="Q28" s="50" t="s">
        <v>204</v>
      </c>
      <c r="R28" s="49" t="s">
        <v>205</v>
      </c>
      <c r="S28" s="49" t="s">
        <v>102</v>
      </c>
      <c r="T28" s="49" t="s">
        <v>100</v>
      </c>
      <c r="U28" s="49" t="s">
        <v>210</v>
      </c>
      <c r="V28" s="49" t="s">
        <v>206</v>
      </c>
      <c r="W28" s="49" t="s">
        <v>207</v>
      </c>
      <c r="X28" s="49" t="s">
        <v>208</v>
      </c>
      <c r="Y28" s="132" t="s">
        <v>209</v>
      </c>
      <c r="Z28" s="133" t="s">
        <v>214</v>
      </c>
      <c r="AA28" s="132" t="s">
        <v>218</v>
      </c>
      <c r="AB28" s="49" t="s">
        <v>117</v>
      </c>
    </row>
    <row r="29" spans="1:28" ht="17.25" customHeight="1" x14ac:dyDescent="0.2">
      <c r="F29" s="33"/>
      <c r="G29" s="6"/>
      <c r="H29" s="52"/>
      <c r="I29" s="6"/>
      <c r="J29" s="6"/>
      <c r="K29" s="184"/>
      <c r="L29" s="78"/>
      <c r="M29" s="50"/>
      <c r="N29" s="118"/>
      <c r="O29" s="119"/>
      <c r="P29" s="118"/>
      <c r="Q29" s="78"/>
      <c r="R29" s="120"/>
      <c r="S29" s="120"/>
      <c r="T29" s="120"/>
      <c r="U29" s="6"/>
      <c r="V29" s="120"/>
      <c r="W29" s="120"/>
      <c r="X29" s="120"/>
      <c r="Y29" s="121"/>
      <c r="Z29" s="45"/>
      <c r="AA29" s="45"/>
      <c r="AB29" s="6"/>
    </row>
    <row r="30" spans="1:28" x14ac:dyDescent="0.2">
      <c r="F30" s="33"/>
      <c r="G30" s="6"/>
      <c r="H30" s="52"/>
      <c r="I30" s="6"/>
      <c r="J30" s="6"/>
      <c r="K30" s="184"/>
      <c r="L30" s="78"/>
      <c r="M30" s="50"/>
      <c r="N30" s="118"/>
      <c r="O30" s="119"/>
      <c r="P30" s="118"/>
      <c r="Q30" s="78"/>
      <c r="R30" s="120"/>
      <c r="S30" s="120"/>
      <c r="T30" s="120"/>
      <c r="U30" s="6"/>
      <c r="V30" s="120"/>
      <c r="W30" s="120"/>
      <c r="X30" s="120"/>
      <c r="Y30" s="121"/>
      <c r="Z30" s="45"/>
      <c r="AA30" s="45"/>
      <c r="AB30" s="6"/>
    </row>
    <row r="31" spans="1:28" ht="38.25" x14ac:dyDescent="0.2">
      <c r="F31" s="33"/>
      <c r="G31" s="208" t="s">
        <v>106</v>
      </c>
      <c r="H31" s="6"/>
      <c r="I31" s="6"/>
      <c r="J31" s="6">
        <v>1</v>
      </c>
      <c r="K31" s="78"/>
      <c r="L31" s="78"/>
      <c r="M31" s="50"/>
      <c r="N31" s="118"/>
      <c r="O31" s="119"/>
      <c r="P31" s="118"/>
      <c r="Q31" s="78"/>
      <c r="R31" s="120"/>
      <c r="S31" s="120"/>
      <c r="T31" s="120"/>
      <c r="U31" s="6"/>
      <c r="V31" s="120"/>
      <c r="W31" s="120"/>
      <c r="X31" s="120"/>
      <c r="Y31" s="121"/>
      <c r="Z31" s="45"/>
      <c r="AA31" s="45"/>
      <c r="AB31" s="6"/>
    </row>
    <row r="32" spans="1:28" ht="39" thickBot="1" x14ac:dyDescent="0.25">
      <c r="F32" s="33"/>
      <c r="G32" s="208" t="s">
        <v>106</v>
      </c>
      <c r="H32" s="6"/>
      <c r="I32" s="6"/>
      <c r="J32" s="6">
        <v>1</v>
      </c>
      <c r="K32" s="6"/>
      <c r="L32" s="6"/>
      <c r="M32" s="6"/>
      <c r="N32" s="6"/>
      <c r="O32" s="6"/>
      <c r="P32" s="37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9" ht="13.5" thickBot="1" x14ac:dyDescent="0.25">
      <c r="G33" s="67" t="s">
        <v>36</v>
      </c>
      <c r="H33" s="67"/>
      <c r="I33" s="23"/>
      <c r="J33" s="6">
        <f>SUM(J29:J32)</f>
        <v>2</v>
      </c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210">
        <f>AB25+J33</f>
        <v>2</v>
      </c>
    </row>
    <row r="34" spans="1:29" ht="19.5" customHeight="1" thickBot="1" x14ac:dyDescent="0.25"/>
    <row r="35" spans="1:29" ht="18" customHeight="1" thickBot="1" x14ac:dyDescent="0.25">
      <c r="F35" s="187" t="s">
        <v>211</v>
      </c>
    </row>
    <row r="36" spans="1:29" ht="78" thickBot="1" x14ac:dyDescent="0.3">
      <c r="A36" s="99"/>
      <c r="F36" s="186" t="s">
        <v>151</v>
      </c>
      <c r="G36" s="126" t="s">
        <v>107</v>
      </c>
      <c r="H36" s="9" t="s">
        <v>3</v>
      </c>
      <c r="I36" s="222" t="s">
        <v>66</v>
      </c>
      <c r="J36" s="231"/>
      <c r="K36" s="49" t="s">
        <v>198</v>
      </c>
      <c r="L36" s="49" t="s">
        <v>199</v>
      </c>
      <c r="M36" s="50" t="s">
        <v>200</v>
      </c>
      <c r="N36" s="50" t="s">
        <v>201</v>
      </c>
      <c r="O36" s="50" t="s">
        <v>202</v>
      </c>
      <c r="P36" s="50" t="s">
        <v>203</v>
      </c>
      <c r="Q36" s="50" t="s">
        <v>204</v>
      </c>
      <c r="R36" s="49" t="s">
        <v>205</v>
      </c>
      <c r="S36" s="49" t="s">
        <v>102</v>
      </c>
      <c r="T36" s="49" t="s">
        <v>100</v>
      </c>
      <c r="U36" s="49" t="s">
        <v>210</v>
      </c>
      <c r="V36" s="49" t="s">
        <v>206</v>
      </c>
      <c r="W36" s="49" t="s">
        <v>207</v>
      </c>
      <c r="X36" s="49" t="s">
        <v>208</v>
      </c>
      <c r="Y36" s="132" t="s">
        <v>209</v>
      </c>
      <c r="Z36" s="132" t="s">
        <v>214</v>
      </c>
      <c r="AA36" s="132" t="s">
        <v>218</v>
      </c>
      <c r="AB36" s="49" t="s">
        <v>117</v>
      </c>
    </row>
    <row r="37" spans="1:29" x14ac:dyDescent="0.2">
      <c r="F37" s="33"/>
      <c r="G37" s="6"/>
      <c r="H37" s="52"/>
      <c r="I37" s="6"/>
      <c r="J37" s="29">
        <v>1</v>
      </c>
      <c r="K37" s="184">
        <v>1</v>
      </c>
      <c r="L37" s="78"/>
      <c r="M37" s="50"/>
      <c r="N37" s="118"/>
      <c r="O37" s="119"/>
      <c r="P37" s="118"/>
      <c r="Q37" s="78"/>
      <c r="R37" s="120"/>
      <c r="S37" s="120"/>
      <c r="T37" s="120"/>
      <c r="U37" s="6"/>
      <c r="V37" s="120"/>
      <c r="W37" s="120"/>
      <c r="X37" s="120"/>
      <c r="Y37" s="121"/>
      <c r="Z37" s="121"/>
      <c r="AA37" s="121"/>
      <c r="AB37" s="49"/>
    </row>
    <row r="38" spans="1:29" ht="13.5" thickBot="1" x14ac:dyDescent="0.25">
      <c r="F38" s="33"/>
      <c r="G38" s="67"/>
      <c r="H38" s="52"/>
      <c r="I38" s="23"/>
      <c r="J38" s="29">
        <v>1</v>
      </c>
      <c r="K38" s="184">
        <v>1</v>
      </c>
      <c r="L38" s="78"/>
      <c r="M38" s="50"/>
      <c r="N38" s="118"/>
      <c r="O38" s="119"/>
      <c r="P38" s="118"/>
      <c r="Q38" s="78"/>
      <c r="R38" s="120"/>
      <c r="S38" s="120"/>
      <c r="T38" s="120"/>
      <c r="U38" s="6"/>
      <c r="V38" s="120"/>
      <c r="W38" s="120"/>
      <c r="X38" s="120"/>
      <c r="Y38" s="121"/>
      <c r="Z38" s="211"/>
      <c r="AA38" s="211"/>
      <c r="AB38" s="146"/>
    </row>
    <row r="39" spans="1:29" ht="13.5" thickBot="1" x14ac:dyDescent="0.25">
      <c r="F39" s="33"/>
      <c r="G39" s="67" t="s">
        <v>36</v>
      </c>
      <c r="H39" s="52"/>
      <c r="I39" s="23"/>
      <c r="J39" s="6">
        <f>SUM(J37:J38)</f>
        <v>2</v>
      </c>
      <c r="K39" s="47"/>
      <c r="L39" s="47"/>
      <c r="M39" s="47"/>
      <c r="N39" s="47"/>
      <c r="O39" s="47"/>
      <c r="P39" s="115"/>
      <c r="Q39" s="47"/>
      <c r="R39" s="47"/>
      <c r="S39" s="47"/>
      <c r="T39" s="47"/>
      <c r="U39" s="47"/>
      <c r="V39" s="47"/>
      <c r="W39" s="47"/>
      <c r="X39" s="47"/>
      <c r="Y39" s="47"/>
      <c r="Z39" s="51"/>
      <c r="AA39" s="51">
        <v>1</v>
      </c>
      <c r="AB39" s="51"/>
      <c r="AC39" s="127"/>
    </row>
    <row r="40" spans="1:29" ht="13.5" thickBot="1" x14ac:dyDescent="0.25">
      <c r="F40" s="33"/>
    </row>
    <row r="41" spans="1:29" ht="52.5" thickBot="1" x14ac:dyDescent="0.3">
      <c r="A41" s="99"/>
      <c r="B41" s="33"/>
      <c r="F41" s="186" t="s">
        <v>152</v>
      </c>
      <c r="G41" s="209" t="s">
        <v>106</v>
      </c>
      <c r="H41" s="9" t="s">
        <v>3</v>
      </c>
      <c r="I41" s="222" t="s">
        <v>66</v>
      </c>
      <c r="J41" s="231"/>
      <c r="K41" s="49" t="s">
        <v>198</v>
      </c>
      <c r="L41" s="49" t="s">
        <v>199</v>
      </c>
      <c r="M41" s="50" t="s">
        <v>200</v>
      </c>
      <c r="N41" s="50" t="s">
        <v>201</v>
      </c>
      <c r="O41" s="50" t="s">
        <v>202</v>
      </c>
      <c r="P41" s="50" t="s">
        <v>203</v>
      </c>
      <c r="Q41" s="50" t="s">
        <v>204</v>
      </c>
      <c r="R41" s="49" t="s">
        <v>205</v>
      </c>
      <c r="S41" s="49" t="s">
        <v>102</v>
      </c>
      <c r="T41" s="49" t="s">
        <v>100</v>
      </c>
      <c r="U41" s="49" t="s">
        <v>210</v>
      </c>
      <c r="V41" s="49" t="s">
        <v>206</v>
      </c>
      <c r="W41" s="49" t="s">
        <v>207</v>
      </c>
      <c r="X41" s="49" t="s">
        <v>208</v>
      </c>
      <c r="Y41" s="132" t="s">
        <v>209</v>
      </c>
      <c r="Z41" s="132" t="s">
        <v>214</v>
      </c>
      <c r="AA41" s="132" t="s">
        <v>218</v>
      </c>
      <c r="AB41" s="49" t="s">
        <v>117</v>
      </c>
    </row>
    <row r="42" spans="1:29" x14ac:dyDescent="0.2">
      <c r="B42" s="33"/>
      <c r="F42" s="33"/>
      <c r="G42" s="6"/>
      <c r="H42" s="6"/>
      <c r="I42" s="6"/>
      <c r="J42" s="6">
        <v>1</v>
      </c>
      <c r="K42" s="49"/>
      <c r="L42" s="49"/>
      <c r="M42" s="50"/>
      <c r="N42" s="50"/>
      <c r="O42" s="37"/>
      <c r="P42" s="50"/>
      <c r="Q42" s="49"/>
      <c r="R42" s="38"/>
      <c r="S42" s="38"/>
      <c r="T42" s="38"/>
      <c r="U42" s="6"/>
      <c r="V42" s="38"/>
      <c r="W42" s="38"/>
      <c r="X42" s="38"/>
      <c r="Y42" s="45"/>
      <c r="Z42" s="45"/>
      <c r="AA42" s="45"/>
      <c r="AB42" s="49"/>
      <c r="AC42" t="s">
        <v>227</v>
      </c>
    </row>
    <row r="43" spans="1:29" ht="13.5" thickBot="1" x14ac:dyDescent="0.25">
      <c r="B43" s="33"/>
      <c r="F43" s="33"/>
      <c r="G43" s="6"/>
      <c r="H43" s="6"/>
      <c r="I43" s="6"/>
      <c r="J43" s="6">
        <v>1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9" ht="13.5" thickBot="1" x14ac:dyDescent="0.25">
      <c r="B44" s="33"/>
      <c r="F44" s="33"/>
      <c r="G44" s="67" t="s">
        <v>36</v>
      </c>
      <c r="H44" s="67"/>
      <c r="I44" s="23"/>
      <c r="J44" s="6">
        <v>2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51"/>
      <c r="AA44" s="51"/>
      <c r="AB44" s="51"/>
      <c r="AC44" s="127">
        <f>SUM(J44:AB44)</f>
        <v>2</v>
      </c>
    </row>
    <row r="45" spans="1:29" ht="13.5" thickBot="1" x14ac:dyDescent="0.25">
      <c r="B45" s="33"/>
      <c r="F45" s="33"/>
    </row>
    <row r="46" spans="1:29" ht="51.75" thickBot="1" x14ac:dyDescent="0.25">
      <c r="B46" s="33"/>
      <c r="F46" s="186" t="s">
        <v>152</v>
      </c>
      <c r="G46" s="183"/>
      <c r="H46" s="9" t="s">
        <v>3</v>
      </c>
      <c r="I46" s="222" t="s">
        <v>66</v>
      </c>
      <c r="J46" s="223"/>
      <c r="K46" s="49" t="s">
        <v>198</v>
      </c>
      <c r="L46" s="49" t="s">
        <v>199</v>
      </c>
      <c r="M46" s="50" t="s">
        <v>200</v>
      </c>
      <c r="N46" s="50" t="s">
        <v>201</v>
      </c>
      <c r="O46" s="50" t="s">
        <v>202</v>
      </c>
      <c r="P46" s="50" t="s">
        <v>203</v>
      </c>
      <c r="Q46" s="50" t="s">
        <v>204</v>
      </c>
      <c r="R46" s="49" t="s">
        <v>205</v>
      </c>
      <c r="S46" s="49" t="s">
        <v>102</v>
      </c>
      <c r="T46" s="49" t="s">
        <v>100</v>
      </c>
      <c r="U46" s="49" t="s">
        <v>210</v>
      </c>
      <c r="V46" s="49" t="s">
        <v>206</v>
      </c>
      <c r="W46" s="49" t="s">
        <v>207</v>
      </c>
      <c r="X46" s="49" t="s">
        <v>208</v>
      </c>
      <c r="Y46" s="132" t="s">
        <v>209</v>
      </c>
      <c r="Z46" s="132" t="s">
        <v>214</v>
      </c>
      <c r="AA46" s="132" t="s">
        <v>218</v>
      </c>
      <c r="AB46" s="49" t="s">
        <v>117</v>
      </c>
    </row>
    <row r="47" spans="1:29" x14ac:dyDescent="0.2">
      <c r="B47" s="33"/>
      <c r="E47" s="20"/>
      <c r="F47" s="188"/>
      <c r="G47" s="6"/>
      <c r="H47" s="52">
        <v>9000</v>
      </c>
      <c r="I47" s="6"/>
      <c r="J47" s="6">
        <v>1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1:29" x14ac:dyDescent="0.2">
      <c r="B48" s="33"/>
      <c r="F48" s="116"/>
      <c r="H48" s="52">
        <v>9000</v>
      </c>
      <c r="I48" s="6"/>
      <c r="J48" s="6">
        <v>1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3:29" ht="13.5" thickBot="1" x14ac:dyDescent="0.25">
      <c r="I49" s="6"/>
      <c r="J49" s="6"/>
      <c r="K49" s="6">
        <v>1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3:29" ht="15.75" thickBot="1" x14ac:dyDescent="0.3">
      <c r="D50" s="30"/>
      <c r="E50" s="6" t="s">
        <v>21</v>
      </c>
      <c r="G50" s="6"/>
      <c r="H50" s="31"/>
      <c r="I50" s="31"/>
      <c r="J50" s="6"/>
      <c r="K50" s="47">
        <v>1</v>
      </c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60">
        <f>SUM(E51:J51)</f>
        <v>2</v>
      </c>
    </row>
    <row r="51" spans="3:29" x14ac:dyDescent="0.2">
      <c r="I51" s="20" t="s">
        <v>36</v>
      </c>
      <c r="J51" s="6">
        <f>SUM(J47:J50)</f>
        <v>2</v>
      </c>
    </row>
    <row r="52" spans="3:29" ht="15" x14ac:dyDescent="0.25">
      <c r="AB52" s="62"/>
    </row>
    <row r="54" spans="3:29" x14ac:dyDescent="0.2">
      <c r="Y54" s="106"/>
      <c r="Z54" s="106"/>
      <c r="AA54" s="106"/>
    </row>
    <row r="55" spans="3:29" ht="15.75" thickBot="1" x14ac:dyDescent="0.3">
      <c r="F55" s="33"/>
      <c r="AC55" s="62"/>
    </row>
    <row r="56" spans="3:29" ht="51.75" thickBot="1" x14ac:dyDescent="0.25">
      <c r="D56" s="70" t="s">
        <v>3</v>
      </c>
      <c r="F56" s="189" t="s">
        <v>167</v>
      </c>
      <c r="G56" s="31"/>
      <c r="H56" s="9" t="s">
        <v>3</v>
      </c>
      <c r="I56" s="243" t="s">
        <v>66</v>
      </c>
      <c r="J56" s="244"/>
      <c r="K56" s="49" t="s">
        <v>198</v>
      </c>
      <c r="L56" s="49" t="s">
        <v>199</v>
      </c>
      <c r="M56" s="50" t="s">
        <v>200</v>
      </c>
      <c r="N56" s="50" t="s">
        <v>201</v>
      </c>
      <c r="O56" s="50" t="s">
        <v>202</v>
      </c>
      <c r="P56" s="50" t="s">
        <v>203</v>
      </c>
      <c r="Q56" s="50" t="s">
        <v>204</v>
      </c>
      <c r="R56" s="49" t="s">
        <v>205</v>
      </c>
      <c r="S56" s="49" t="s">
        <v>102</v>
      </c>
      <c r="T56" s="49" t="s">
        <v>100</v>
      </c>
      <c r="U56" s="49" t="s">
        <v>210</v>
      </c>
      <c r="V56" s="49" t="s">
        <v>206</v>
      </c>
      <c r="W56" s="49" t="s">
        <v>207</v>
      </c>
      <c r="X56" s="49" t="s">
        <v>208</v>
      </c>
      <c r="Y56" s="132" t="s">
        <v>209</v>
      </c>
      <c r="Z56" s="132" t="s">
        <v>214</v>
      </c>
      <c r="AA56" s="132" t="s">
        <v>218</v>
      </c>
      <c r="AB56" s="69" t="s">
        <v>117</v>
      </c>
      <c r="AC56" s="15"/>
    </row>
    <row r="57" spans="3:29" x14ac:dyDescent="0.2">
      <c r="D57" s="6"/>
      <c r="H57" s="6"/>
      <c r="I57" s="31"/>
      <c r="J57" s="6">
        <v>1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45"/>
      <c r="AB57" s="6">
        <v>1</v>
      </c>
    </row>
    <row r="58" spans="3:29" x14ac:dyDescent="0.2">
      <c r="D58" s="6"/>
      <c r="H58" s="6"/>
      <c r="I58" s="31"/>
      <c r="J58" s="6">
        <v>1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>
        <v>1</v>
      </c>
    </row>
    <row r="59" spans="3:29" x14ac:dyDescent="0.2">
      <c r="D59" s="6"/>
      <c r="H59" s="6"/>
      <c r="I59" s="31"/>
      <c r="J59" s="6">
        <v>1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>
        <v>1</v>
      </c>
    </row>
    <row r="60" spans="3:29" x14ac:dyDescent="0.2">
      <c r="D60" s="6"/>
      <c r="H60" s="6"/>
      <c r="I60" s="31"/>
      <c r="J60" s="6">
        <v>1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>
        <v>1</v>
      </c>
    </row>
    <row r="61" spans="3:29" ht="13.5" thickBot="1" x14ac:dyDescent="0.25">
      <c r="H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3:29" ht="15.75" thickBot="1" x14ac:dyDescent="0.3">
      <c r="D62" s="6" t="s">
        <v>36</v>
      </c>
      <c r="I62" s="67" t="s">
        <v>36</v>
      </c>
      <c r="J62" s="6">
        <f>SUM(J57:J61)</f>
        <v>4</v>
      </c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51"/>
      <c r="AC62" s="66">
        <f>SUM(AB57:AB60)</f>
        <v>4</v>
      </c>
    </row>
    <row r="63" spans="3:29" ht="13.5" thickBot="1" x14ac:dyDescent="0.25">
      <c r="C63" s="33"/>
    </row>
    <row r="64" spans="3:29" ht="13.5" thickBot="1" x14ac:dyDescent="0.25">
      <c r="C64" s="33"/>
      <c r="F64" s="187" t="s">
        <v>193</v>
      </c>
    </row>
    <row r="65" spans="3:28" ht="51" x14ac:dyDescent="0.2">
      <c r="C65" s="33"/>
      <c r="F65" s="190" t="s">
        <v>149</v>
      </c>
      <c r="H65" s="9" t="s">
        <v>3</v>
      </c>
      <c r="I65" s="179" t="s">
        <v>66</v>
      </c>
      <c r="J65" s="180"/>
      <c r="K65" s="49" t="s">
        <v>98</v>
      </c>
      <c r="L65" s="49" t="s">
        <v>94</v>
      </c>
      <c r="M65" s="50" t="s">
        <v>200</v>
      </c>
      <c r="N65" s="50" t="s">
        <v>201</v>
      </c>
      <c r="O65" s="49" t="s">
        <v>95</v>
      </c>
      <c r="P65" s="50" t="s">
        <v>203</v>
      </c>
      <c r="Q65" s="49" t="s">
        <v>96</v>
      </c>
      <c r="R65" s="49" t="s">
        <v>205</v>
      </c>
      <c r="S65" s="49" t="s">
        <v>102</v>
      </c>
      <c r="T65" s="49" t="s">
        <v>100</v>
      </c>
      <c r="U65" s="49" t="s">
        <v>210</v>
      </c>
      <c r="V65" s="49" t="s">
        <v>206</v>
      </c>
      <c r="W65" s="49" t="s">
        <v>207</v>
      </c>
      <c r="X65" s="49" t="s">
        <v>208</v>
      </c>
      <c r="Y65" s="132" t="s">
        <v>209</v>
      </c>
      <c r="Z65" s="132" t="s">
        <v>214</v>
      </c>
      <c r="AA65" s="132" t="s">
        <v>218</v>
      </c>
      <c r="AB65" s="69" t="s">
        <v>117</v>
      </c>
    </row>
    <row r="66" spans="3:28" x14ac:dyDescent="0.2">
      <c r="C66" s="33"/>
      <c r="F66" s="33"/>
      <c r="H66" s="52">
        <v>9000</v>
      </c>
      <c r="I66" s="29"/>
      <c r="J66" s="29">
        <v>1</v>
      </c>
      <c r="K66" s="29">
        <v>1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20"/>
      <c r="Z66" s="6"/>
      <c r="AA66" s="45"/>
      <c r="AB66" s="6"/>
    </row>
    <row r="67" spans="3:28" x14ac:dyDescent="0.2">
      <c r="C67" s="33"/>
      <c r="F67" s="33"/>
      <c r="H67" s="52">
        <v>9000</v>
      </c>
      <c r="I67" s="6"/>
      <c r="J67" s="29">
        <v>1</v>
      </c>
      <c r="K67" s="29">
        <v>1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20"/>
      <c r="Z67" s="6"/>
      <c r="AA67" s="6"/>
      <c r="AB67" s="6"/>
    </row>
    <row r="68" spans="3:28" x14ac:dyDescent="0.2">
      <c r="C68" s="33"/>
      <c r="F68" s="33"/>
      <c r="H68" s="52">
        <v>9000</v>
      </c>
      <c r="I68" s="29"/>
      <c r="J68" s="29">
        <v>1</v>
      </c>
      <c r="K68" s="29">
        <v>1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20"/>
      <c r="Z68" s="6"/>
      <c r="AA68" s="6"/>
      <c r="AB68" s="6"/>
    </row>
    <row r="69" spans="3:28" x14ac:dyDescent="0.2">
      <c r="C69" s="33"/>
      <c r="F69" s="33"/>
      <c r="H69" s="52">
        <v>9000</v>
      </c>
      <c r="I69" s="6"/>
      <c r="J69" s="6">
        <v>1</v>
      </c>
      <c r="K69" s="29">
        <v>1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20"/>
      <c r="Z69" s="6"/>
      <c r="AA69" s="6"/>
      <c r="AB69" s="6"/>
    </row>
    <row r="70" spans="3:28" x14ac:dyDescent="0.2">
      <c r="C70" s="33"/>
      <c r="F70" s="33"/>
      <c r="H70" s="54">
        <v>9000</v>
      </c>
      <c r="I70" s="29"/>
      <c r="J70" s="29">
        <v>1</v>
      </c>
      <c r="K70" s="29">
        <v>1</v>
      </c>
      <c r="L70" s="6"/>
      <c r="M70" s="6"/>
      <c r="N70" s="6"/>
      <c r="O70" s="29"/>
      <c r="P70" s="6"/>
      <c r="Q70" s="29"/>
      <c r="R70" s="6"/>
      <c r="S70" s="6"/>
      <c r="T70" s="6"/>
      <c r="U70" s="6"/>
      <c r="V70" s="6"/>
      <c r="W70" s="6"/>
      <c r="X70" s="6"/>
      <c r="Y70" s="20"/>
      <c r="Z70" s="6"/>
      <c r="AA70" s="6"/>
      <c r="AB70" s="6"/>
    </row>
    <row r="71" spans="3:28" x14ac:dyDescent="0.2">
      <c r="C71" s="33"/>
      <c r="F71" s="33"/>
      <c r="H71" s="52">
        <v>12000</v>
      </c>
      <c r="I71" s="6"/>
      <c r="J71" s="29">
        <v>1</v>
      </c>
      <c r="K71" s="6"/>
      <c r="L71" s="6">
        <v>1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20"/>
      <c r="Z71" s="6"/>
      <c r="AA71" s="6"/>
      <c r="AB71" s="6"/>
    </row>
    <row r="72" spans="3:28" x14ac:dyDescent="0.2">
      <c r="C72" s="33"/>
      <c r="F72" s="33"/>
      <c r="H72" s="52">
        <v>18000</v>
      </c>
      <c r="I72" s="6"/>
      <c r="J72" s="29">
        <v>1</v>
      </c>
      <c r="K72" s="6"/>
      <c r="L72" s="6"/>
      <c r="M72" s="6"/>
      <c r="N72" s="6"/>
      <c r="O72" s="6">
        <v>1</v>
      </c>
      <c r="P72" s="6"/>
      <c r="Q72" s="6"/>
      <c r="R72" s="6"/>
      <c r="S72" s="6"/>
      <c r="T72" s="6"/>
      <c r="U72" s="6"/>
      <c r="V72" s="6"/>
      <c r="W72" s="6"/>
      <c r="X72" s="6"/>
      <c r="Y72" s="20"/>
      <c r="Z72" s="6"/>
      <c r="AA72" s="6"/>
      <c r="AB72" s="6"/>
    </row>
    <row r="73" spans="3:28" x14ac:dyDescent="0.2">
      <c r="C73" s="33"/>
      <c r="F73" s="33"/>
      <c r="H73" s="52">
        <v>24000</v>
      </c>
      <c r="I73" s="6"/>
      <c r="J73" s="29">
        <v>1</v>
      </c>
      <c r="K73" s="6"/>
      <c r="L73" s="6"/>
      <c r="M73" s="6"/>
      <c r="N73" s="6"/>
      <c r="O73" s="6"/>
      <c r="P73" s="6"/>
      <c r="Q73" s="29">
        <v>1</v>
      </c>
      <c r="R73" s="6"/>
      <c r="S73" s="6"/>
      <c r="T73" s="6"/>
      <c r="U73" s="6"/>
      <c r="V73" s="6"/>
      <c r="W73" s="6"/>
      <c r="X73" s="6"/>
      <c r="Y73" s="20"/>
      <c r="Z73" s="6"/>
      <c r="AA73" s="6"/>
      <c r="AB73" s="6"/>
    </row>
    <row r="74" spans="3:28" x14ac:dyDescent="0.2">
      <c r="C74" s="33"/>
      <c r="F74" s="33"/>
      <c r="H74" s="52">
        <v>24000</v>
      </c>
      <c r="I74" s="6"/>
      <c r="J74" s="29">
        <v>1</v>
      </c>
      <c r="K74" s="6"/>
      <c r="L74" s="6"/>
      <c r="M74" s="6"/>
      <c r="N74" s="6"/>
      <c r="O74" s="6"/>
      <c r="P74" s="6"/>
      <c r="Q74" s="29">
        <v>1</v>
      </c>
      <c r="R74" s="6"/>
      <c r="S74" s="6"/>
      <c r="T74" s="6"/>
      <c r="U74" s="6"/>
      <c r="V74" s="6"/>
      <c r="W74" s="6"/>
      <c r="X74" s="6"/>
      <c r="Y74" s="20"/>
      <c r="Z74" s="6"/>
      <c r="AA74" s="6"/>
      <c r="AB74" s="6"/>
    </row>
    <row r="75" spans="3:28" x14ac:dyDescent="0.2">
      <c r="C75" s="33"/>
      <c r="F75" s="33"/>
      <c r="H75" s="52">
        <v>24000</v>
      </c>
      <c r="I75" s="6"/>
      <c r="J75" s="29">
        <v>1</v>
      </c>
      <c r="K75" s="6"/>
      <c r="L75" s="6"/>
      <c r="M75" s="6"/>
      <c r="N75" s="6"/>
      <c r="O75" s="6"/>
      <c r="P75" s="6"/>
      <c r="Q75" s="29">
        <v>1</v>
      </c>
      <c r="R75" s="6"/>
      <c r="S75" s="6"/>
      <c r="T75" s="6"/>
      <c r="U75" s="6"/>
      <c r="V75" s="6"/>
      <c r="W75" s="6"/>
      <c r="X75" s="6"/>
      <c r="Y75" s="20"/>
      <c r="Z75" s="6"/>
      <c r="AA75" s="6"/>
      <c r="AB75" s="6"/>
    </row>
    <row r="76" spans="3:28" x14ac:dyDescent="0.2">
      <c r="C76" s="33"/>
      <c r="F76" s="33"/>
      <c r="H76" s="52">
        <v>24000</v>
      </c>
      <c r="I76" s="6"/>
      <c r="J76" s="29">
        <v>1</v>
      </c>
      <c r="K76" s="6"/>
      <c r="L76" s="6"/>
      <c r="M76" s="6"/>
      <c r="N76" s="6"/>
      <c r="O76" s="6"/>
      <c r="P76" s="6"/>
      <c r="Q76" s="29">
        <v>1</v>
      </c>
      <c r="R76" s="6"/>
      <c r="S76" s="6"/>
      <c r="T76" s="6"/>
      <c r="U76" s="6"/>
      <c r="V76" s="6"/>
      <c r="W76" s="6"/>
      <c r="X76" s="6"/>
      <c r="Y76" s="20"/>
      <c r="Z76" s="6"/>
      <c r="AA76" s="6"/>
      <c r="AB76" s="6"/>
    </row>
    <row r="77" spans="3:28" x14ac:dyDescent="0.2">
      <c r="C77" s="33"/>
      <c r="F77" s="33"/>
      <c r="H77" s="52">
        <v>24000</v>
      </c>
      <c r="I77" s="6"/>
      <c r="J77" s="29">
        <v>1</v>
      </c>
      <c r="K77" s="6"/>
      <c r="L77" s="6"/>
      <c r="M77" s="6"/>
      <c r="N77" s="6"/>
      <c r="O77" s="6"/>
      <c r="P77" s="6"/>
      <c r="Q77" s="29">
        <v>1</v>
      </c>
      <c r="R77" s="6"/>
      <c r="S77" s="6"/>
      <c r="T77" s="6"/>
      <c r="U77" s="6"/>
      <c r="V77" s="6"/>
      <c r="W77" s="6"/>
      <c r="X77" s="6"/>
      <c r="Y77" s="20"/>
      <c r="Z77" s="6"/>
      <c r="AA77" s="6"/>
      <c r="AB77" s="6"/>
    </row>
    <row r="78" spans="3:28" x14ac:dyDescent="0.2">
      <c r="C78" s="33"/>
      <c r="F78" s="33"/>
      <c r="H78" s="52">
        <v>24000</v>
      </c>
      <c r="I78" s="6"/>
      <c r="J78" s="29">
        <v>1</v>
      </c>
      <c r="K78" s="6"/>
      <c r="L78" s="6"/>
      <c r="M78" s="6"/>
      <c r="N78" s="6"/>
      <c r="O78" s="6"/>
      <c r="P78" s="6"/>
      <c r="Q78" s="29">
        <v>1</v>
      </c>
      <c r="R78" s="6"/>
      <c r="S78" s="6"/>
      <c r="T78" s="6"/>
      <c r="U78" s="6"/>
      <c r="V78" s="6"/>
      <c r="W78" s="6"/>
      <c r="X78" s="6"/>
      <c r="Y78" s="20"/>
      <c r="Z78" s="6"/>
      <c r="AA78" s="6"/>
      <c r="AB78" s="6"/>
    </row>
    <row r="79" spans="3:28" x14ac:dyDescent="0.2">
      <c r="C79" s="33"/>
      <c r="F79" s="33"/>
      <c r="H79" s="52">
        <v>24000</v>
      </c>
      <c r="I79" s="6"/>
      <c r="J79" s="29">
        <v>1</v>
      </c>
      <c r="K79" s="6"/>
      <c r="L79" s="6"/>
      <c r="M79" s="6"/>
      <c r="N79" s="6"/>
      <c r="O79" s="6"/>
      <c r="P79" s="6"/>
      <c r="Q79" s="6">
        <v>1</v>
      </c>
      <c r="R79" s="6"/>
      <c r="S79" s="6"/>
      <c r="T79" s="6"/>
      <c r="U79" s="6"/>
      <c r="V79" s="6"/>
      <c r="W79" s="6"/>
      <c r="X79" s="6"/>
      <c r="Y79" s="20"/>
      <c r="Z79" s="6"/>
      <c r="AA79" s="6"/>
      <c r="AB79" s="6"/>
    </row>
    <row r="80" spans="3:28" x14ac:dyDescent="0.2">
      <c r="C80" s="33"/>
      <c r="F80" s="33"/>
      <c r="H80" s="20" t="s">
        <v>36</v>
      </c>
      <c r="I80" s="6" t="s">
        <v>21</v>
      </c>
      <c r="J80" s="31">
        <f>SUM(J66:J79)</f>
        <v>14</v>
      </c>
      <c r="Z80" s="6"/>
      <c r="AA80" s="6"/>
      <c r="AB80" s="6"/>
    </row>
    <row r="81" spans="3:28" x14ac:dyDescent="0.2">
      <c r="C81" s="33"/>
      <c r="F81" s="33"/>
      <c r="K81" s="47"/>
      <c r="L81" s="51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51"/>
      <c r="Z81" s="47"/>
      <c r="AA81" s="47"/>
      <c r="AB81" s="47"/>
    </row>
    <row r="82" spans="3:28" x14ac:dyDescent="0.2">
      <c r="C82" s="33"/>
      <c r="F82" s="33"/>
    </row>
    <row r="83" spans="3:28" ht="13.5" thickBot="1" x14ac:dyDescent="0.25">
      <c r="C83" s="33"/>
      <c r="F83" s="33"/>
    </row>
    <row r="84" spans="3:28" ht="51" x14ac:dyDescent="0.2">
      <c r="C84" s="33"/>
      <c r="F84" s="185" t="s">
        <v>150</v>
      </c>
      <c r="H84" s="9" t="s">
        <v>3</v>
      </c>
      <c r="I84" s="164" t="s">
        <v>66</v>
      </c>
      <c r="J84" s="165"/>
      <c r="K84" s="49" t="s">
        <v>98</v>
      </c>
      <c r="L84" s="49" t="s">
        <v>94</v>
      </c>
      <c r="M84" s="50" t="s">
        <v>200</v>
      </c>
      <c r="N84" s="50" t="s">
        <v>201</v>
      </c>
      <c r="O84" s="49" t="s">
        <v>95</v>
      </c>
      <c r="P84" s="50" t="s">
        <v>203</v>
      </c>
      <c r="Q84" s="49" t="s">
        <v>96</v>
      </c>
      <c r="R84" s="49" t="s">
        <v>205</v>
      </c>
      <c r="S84" s="49" t="s">
        <v>102</v>
      </c>
      <c r="T84" s="49" t="s">
        <v>100</v>
      </c>
      <c r="U84" s="49" t="s">
        <v>210</v>
      </c>
      <c r="V84" s="49" t="s">
        <v>206</v>
      </c>
      <c r="W84" s="49" t="s">
        <v>207</v>
      </c>
      <c r="X84" s="49" t="s">
        <v>208</v>
      </c>
      <c r="Y84" s="132" t="s">
        <v>209</v>
      </c>
      <c r="Z84" s="132" t="s">
        <v>214</v>
      </c>
      <c r="AA84" s="132" t="s">
        <v>218</v>
      </c>
      <c r="AB84" s="69" t="s">
        <v>117</v>
      </c>
    </row>
    <row r="85" spans="3:28" x14ac:dyDescent="0.2">
      <c r="C85" s="33"/>
      <c r="F85" s="33"/>
      <c r="H85" s="52">
        <v>9000</v>
      </c>
      <c r="I85" s="29"/>
      <c r="J85" s="29">
        <v>1</v>
      </c>
      <c r="K85" s="29">
        <v>1</v>
      </c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20"/>
      <c r="Z85" s="6"/>
      <c r="AA85" s="157"/>
      <c r="AB85" s="6"/>
    </row>
    <row r="86" spans="3:28" x14ac:dyDescent="0.2">
      <c r="C86" s="33"/>
      <c r="F86" s="33"/>
      <c r="H86" s="52">
        <v>9000</v>
      </c>
      <c r="I86" s="6"/>
      <c r="J86" s="29">
        <v>1</v>
      </c>
      <c r="K86" s="29">
        <v>1</v>
      </c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20"/>
      <c r="Z86" s="6"/>
      <c r="AA86" s="20"/>
      <c r="AB86" s="6"/>
    </row>
    <row r="87" spans="3:28" x14ac:dyDescent="0.2">
      <c r="C87" s="33"/>
      <c r="F87" s="33"/>
      <c r="H87" s="52">
        <v>9000</v>
      </c>
      <c r="I87" s="29"/>
      <c r="J87" s="29">
        <v>1</v>
      </c>
      <c r="K87" s="29">
        <v>1</v>
      </c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20"/>
      <c r="Z87" s="6"/>
      <c r="AA87" s="20"/>
      <c r="AB87" s="6"/>
    </row>
    <row r="88" spans="3:28" x14ac:dyDescent="0.2">
      <c r="C88" s="33"/>
      <c r="F88" s="33"/>
      <c r="H88" s="52">
        <v>9000</v>
      </c>
      <c r="I88" s="6"/>
      <c r="J88" s="6">
        <v>1</v>
      </c>
      <c r="K88" s="29">
        <v>1</v>
      </c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20"/>
      <c r="Z88" s="6"/>
      <c r="AA88" s="20"/>
      <c r="AB88" s="6"/>
    </row>
    <row r="89" spans="3:28" x14ac:dyDescent="0.2">
      <c r="C89" s="33"/>
      <c r="F89" s="33"/>
      <c r="H89" s="54">
        <v>9000</v>
      </c>
      <c r="I89" s="29"/>
      <c r="J89" s="29">
        <v>1</v>
      </c>
      <c r="K89" s="29">
        <v>1</v>
      </c>
      <c r="L89" s="6"/>
      <c r="M89" s="6"/>
      <c r="N89" s="6"/>
      <c r="O89" s="29"/>
      <c r="P89" s="6"/>
      <c r="Q89" s="6"/>
      <c r="R89" s="6"/>
      <c r="S89" s="6"/>
      <c r="T89" s="6"/>
      <c r="U89" s="6"/>
      <c r="V89" s="6"/>
      <c r="W89" s="6"/>
      <c r="X89" s="6"/>
      <c r="Y89" s="20"/>
      <c r="Z89" s="6"/>
      <c r="AA89" s="20"/>
      <c r="AB89" s="6"/>
    </row>
    <row r="90" spans="3:28" x14ac:dyDescent="0.2">
      <c r="C90" s="33"/>
      <c r="F90" s="33"/>
      <c r="H90" s="52">
        <v>12000</v>
      </c>
      <c r="I90" s="6"/>
      <c r="J90" s="29">
        <v>1</v>
      </c>
      <c r="K90" s="6"/>
      <c r="L90" s="6">
        <v>1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20"/>
      <c r="Z90" s="6"/>
      <c r="AA90" s="20"/>
      <c r="AB90" s="6"/>
    </row>
    <row r="91" spans="3:28" x14ac:dyDescent="0.2">
      <c r="C91" s="33"/>
      <c r="F91" s="33"/>
      <c r="H91" s="52">
        <v>12000</v>
      </c>
      <c r="I91" s="6"/>
      <c r="J91" s="29">
        <v>1</v>
      </c>
      <c r="K91" s="6"/>
      <c r="L91" s="6">
        <v>1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20"/>
      <c r="Z91" s="6"/>
      <c r="AA91" s="20"/>
      <c r="AB91" s="6"/>
    </row>
    <row r="92" spans="3:28" x14ac:dyDescent="0.2">
      <c r="C92" s="33"/>
      <c r="F92" s="33"/>
      <c r="H92" s="52">
        <v>12000</v>
      </c>
      <c r="I92" s="6"/>
      <c r="J92" s="29">
        <v>1</v>
      </c>
      <c r="K92" s="6"/>
      <c r="L92" s="6">
        <v>1</v>
      </c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20"/>
      <c r="Z92" s="6"/>
      <c r="AA92" s="20"/>
      <c r="AB92" s="6"/>
    </row>
    <row r="93" spans="3:28" x14ac:dyDescent="0.2">
      <c r="C93" s="33"/>
      <c r="F93" s="33"/>
      <c r="H93" s="52">
        <v>18000</v>
      </c>
      <c r="I93" s="6"/>
      <c r="J93" s="29">
        <v>1</v>
      </c>
      <c r="K93" s="6"/>
      <c r="L93" s="6"/>
      <c r="M93" s="6"/>
      <c r="N93" s="6"/>
      <c r="O93" s="29">
        <v>1</v>
      </c>
      <c r="P93" s="6"/>
      <c r="Q93" s="6"/>
      <c r="R93" s="6"/>
      <c r="S93" s="6"/>
      <c r="T93" s="6"/>
      <c r="U93" s="6"/>
      <c r="V93" s="6"/>
      <c r="W93" s="6"/>
      <c r="X93" s="6"/>
      <c r="Y93" s="20"/>
      <c r="Z93" s="6"/>
      <c r="AA93" s="20"/>
      <c r="AB93" s="6"/>
    </row>
    <row r="94" spans="3:28" x14ac:dyDescent="0.2">
      <c r="C94" s="33"/>
      <c r="F94" s="33"/>
      <c r="H94" s="52">
        <v>18000</v>
      </c>
      <c r="I94" s="29"/>
      <c r="J94" s="29">
        <v>1</v>
      </c>
      <c r="K94" s="29"/>
      <c r="L94" s="29"/>
      <c r="M94" s="6"/>
      <c r="N94" s="6"/>
      <c r="O94" s="29">
        <v>1</v>
      </c>
      <c r="P94" s="6"/>
      <c r="Q94" s="6"/>
      <c r="R94" s="6"/>
      <c r="S94" s="6"/>
      <c r="T94" s="6"/>
      <c r="U94" s="6"/>
      <c r="V94" s="6"/>
      <c r="W94" s="6"/>
      <c r="X94" s="6"/>
      <c r="Y94" s="20"/>
      <c r="Z94" s="6"/>
      <c r="AA94" s="20"/>
      <c r="AB94" s="6"/>
    </row>
    <row r="95" spans="3:28" x14ac:dyDescent="0.2">
      <c r="C95" s="33"/>
      <c r="F95" s="33"/>
      <c r="H95" s="52">
        <v>18000</v>
      </c>
      <c r="I95" s="6"/>
      <c r="J95" s="6">
        <v>1</v>
      </c>
      <c r="K95" s="6"/>
      <c r="L95" s="6"/>
      <c r="M95" s="6"/>
      <c r="N95" s="6"/>
      <c r="O95" s="6">
        <v>1</v>
      </c>
      <c r="P95" s="6"/>
      <c r="Q95" s="6"/>
      <c r="R95" s="6"/>
      <c r="S95" s="6"/>
      <c r="T95" s="6"/>
      <c r="U95" s="6"/>
      <c r="V95" s="6"/>
      <c r="W95" s="6"/>
      <c r="X95" s="6"/>
      <c r="Y95" s="20"/>
      <c r="Z95" s="6"/>
      <c r="AA95" s="20"/>
      <c r="AB95" s="6"/>
    </row>
    <row r="96" spans="3:28" x14ac:dyDescent="0.2">
      <c r="C96" s="33"/>
      <c r="F96" s="33"/>
      <c r="H96" s="20" t="s">
        <v>36</v>
      </c>
      <c r="I96" s="6" t="s">
        <v>21</v>
      </c>
      <c r="J96" s="31">
        <f>SUM(J85:J95)</f>
        <v>11</v>
      </c>
      <c r="Z96" s="6"/>
      <c r="AA96" s="20"/>
      <c r="AB96" s="6"/>
    </row>
    <row r="97" spans="3:29" ht="15" x14ac:dyDescent="0.25">
      <c r="C97" s="33"/>
      <c r="F97" s="33"/>
      <c r="K97" s="47"/>
      <c r="L97" s="51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51"/>
      <c r="Z97" s="47"/>
      <c r="AA97" s="46"/>
      <c r="AB97" s="47"/>
    </row>
    <row r="98" spans="3:29" ht="15.75" thickBot="1" x14ac:dyDescent="0.3">
      <c r="C98" s="33"/>
      <c r="F98" s="33"/>
      <c r="N98" s="62"/>
      <c r="O98" s="62"/>
    </row>
    <row r="99" spans="3:29" ht="25.5" x14ac:dyDescent="0.2">
      <c r="C99" s="33"/>
      <c r="F99" s="185" t="s">
        <v>160</v>
      </c>
      <c r="H99" s="9" t="s">
        <v>3</v>
      </c>
      <c r="I99" s="128" t="s">
        <v>66</v>
      </c>
      <c r="J99" s="129"/>
      <c r="K99" s="49" t="s">
        <v>98</v>
      </c>
      <c r="L99" s="49" t="s">
        <v>94</v>
      </c>
      <c r="M99" s="50" t="s">
        <v>200</v>
      </c>
      <c r="N99" s="50" t="s">
        <v>201</v>
      </c>
      <c r="O99" s="49" t="s">
        <v>95</v>
      </c>
      <c r="P99" s="50" t="s">
        <v>203</v>
      </c>
      <c r="Q99" s="49" t="s">
        <v>96</v>
      </c>
      <c r="R99" s="49" t="s">
        <v>205</v>
      </c>
      <c r="S99" s="49" t="s">
        <v>102</v>
      </c>
      <c r="T99" s="49" t="s">
        <v>100</v>
      </c>
      <c r="U99" s="49" t="s">
        <v>210</v>
      </c>
      <c r="V99" s="49" t="s">
        <v>206</v>
      </c>
      <c r="W99" s="49" t="s">
        <v>207</v>
      </c>
      <c r="X99" s="49" t="s">
        <v>208</v>
      </c>
      <c r="Y99" s="132" t="s">
        <v>209</v>
      </c>
      <c r="Z99" s="132" t="s">
        <v>214</v>
      </c>
      <c r="AA99" s="132" t="s">
        <v>218</v>
      </c>
      <c r="AB99" s="69" t="s">
        <v>117</v>
      </c>
    </row>
    <row r="100" spans="3:29" x14ac:dyDescent="0.2">
      <c r="C100" s="33"/>
      <c r="F100" s="33"/>
      <c r="H100" s="52">
        <v>12000</v>
      </c>
      <c r="I100" s="6"/>
      <c r="J100" s="29">
        <v>1</v>
      </c>
      <c r="K100" s="6"/>
      <c r="L100" s="29">
        <v>1</v>
      </c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20"/>
      <c r="Z100" s="6"/>
      <c r="AA100" s="157"/>
      <c r="AB100" s="6"/>
    </row>
    <row r="101" spans="3:29" x14ac:dyDescent="0.2">
      <c r="C101" s="33"/>
      <c r="F101" s="33"/>
      <c r="H101" s="52">
        <v>12000</v>
      </c>
      <c r="I101" s="6"/>
      <c r="J101" s="29">
        <v>1</v>
      </c>
      <c r="K101" s="6"/>
      <c r="L101" s="29">
        <v>1</v>
      </c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20"/>
      <c r="Z101" s="6"/>
      <c r="AA101" s="20"/>
      <c r="AB101" s="6"/>
    </row>
    <row r="102" spans="3:29" x14ac:dyDescent="0.2">
      <c r="C102" s="33"/>
      <c r="F102" s="33"/>
      <c r="H102" s="52">
        <v>12000</v>
      </c>
      <c r="I102" s="6"/>
      <c r="J102" s="29">
        <v>1</v>
      </c>
      <c r="K102" s="6"/>
      <c r="L102" s="6">
        <v>1</v>
      </c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20"/>
      <c r="Z102" s="6"/>
      <c r="AA102" s="20"/>
      <c r="AB102" s="6"/>
    </row>
    <row r="103" spans="3:29" x14ac:dyDescent="0.2">
      <c r="C103" s="33"/>
      <c r="F103" s="33"/>
      <c r="H103" s="52">
        <v>18000</v>
      </c>
      <c r="I103" s="6"/>
      <c r="J103" s="6">
        <v>1</v>
      </c>
      <c r="K103" s="6"/>
      <c r="L103" s="6"/>
      <c r="M103" s="6"/>
      <c r="N103" s="6"/>
      <c r="O103" s="6">
        <v>1</v>
      </c>
      <c r="P103" s="6"/>
      <c r="Q103" s="6"/>
      <c r="R103" s="6"/>
      <c r="S103" s="6"/>
      <c r="T103" s="6"/>
      <c r="U103" s="6"/>
      <c r="V103" s="6"/>
      <c r="W103" s="6"/>
      <c r="X103" s="6"/>
      <c r="Y103" s="20"/>
      <c r="Z103" s="6"/>
      <c r="AA103" s="20"/>
      <c r="AB103" s="6"/>
    </row>
    <row r="104" spans="3:29" x14ac:dyDescent="0.2">
      <c r="C104" s="33"/>
      <c r="F104" s="33"/>
      <c r="H104" s="20" t="s">
        <v>36</v>
      </c>
      <c r="I104" s="6" t="s">
        <v>21</v>
      </c>
      <c r="J104" s="31">
        <f>SUM(J100:J103)</f>
        <v>4</v>
      </c>
      <c r="Z104" s="6"/>
      <c r="AA104" s="109"/>
      <c r="AB104" s="6"/>
    </row>
    <row r="105" spans="3:29" ht="15" x14ac:dyDescent="0.25">
      <c r="C105" s="33"/>
      <c r="F105" s="33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51"/>
      <c r="Z105" s="47"/>
      <c r="AA105" s="46"/>
      <c r="AB105" s="47"/>
    </row>
    <row r="106" spans="3:29" x14ac:dyDescent="0.2">
      <c r="C106" s="33"/>
      <c r="F106" s="33"/>
    </row>
    <row r="107" spans="3:29" ht="13.5" thickBot="1" x14ac:dyDescent="0.25">
      <c r="C107" s="33"/>
      <c r="F107" s="33"/>
    </row>
    <row r="108" spans="3:29" ht="25.5" x14ac:dyDescent="0.2">
      <c r="C108" s="33"/>
      <c r="F108" s="185" t="s">
        <v>175</v>
      </c>
      <c r="H108" s="65" t="s">
        <v>3</v>
      </c>
      <c r="I108" s="42" t="s">
        <v>66</v>
      </c>
      <c r="J108" s="43"/>
      <c r="K108" s="49" t="s">
        <v>98</v>
      </c>
      <c r="L108" s="49" t="s">
        <v>94</v>
      </c>
      <c r="M108" s="50" t="s">
        <v>200</v>
      </c>
      <c r="N108" s="50" t="s">
        <v>201</v>
      </c>
      <c r="O108" s="49" t="s">
        <v>95</v>
      </c>
      <c r="P108" s="50" t="s">
        <v>203</v>
      </c>
      <c r="Q108" s="49" t="s">
        <v>96</v>
      </c>
      <c r="R108" s="49" t="s">
        <v>205</v>
      </c>
      <c r="S108" s="49" t="s">
        <v>102</v>
      </c>
      <c r="T108" s="49" t="s">
        <v>100</v>
      </c>
      <c r="U108" s="49" t="s">
        <v>210</v>
      </c>
      <c r="V108" s="49" t="s">
        <v>206</v>
      </c>
      <c r="W108" s="49" t="s">
        <v>207</v>
      </c>
      <c r="X108" s="49" t="s">
        <v>208</v>
      </c>
      <c r="Y108" s="132" t="s">
        <v>209</v>
      </c>
      <c r="Z108" s="132" t="s">
        <v>214</v>
      </c>
      <c r="AA108" s="132" t="s">
        <v>218</v>
      </c>
      <c r="AB108" s="69" t="s">
        <v>117</v>
      </c>
    </row>
    <row r="109" spans="3:29" x14ac:dyDescent="0.2">
      <c r="C109" s="33"/>
      <c r="F109" s="33"/>
      <c r="H109" s="6"/>
      <c r="I109" s="6"/>
      <c r="J109" s="6">
        <v>0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191"/>
      <c r="AB109" s="6"/>
    </row>
    <row r="110" spans="3:29" ht="13.5" thickBot="1" x14ac:dyDescent="0.25">
      <c r="C110" s="33"/>
      <c r="F110" s="33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B110" s="6"/>
    </row>
    <row r="111" spans="3:29" ht="13.5" thickBot="1" x14ac:dyDescent="0.25">
      <c r="C111" s="33"/>
      <c r="F111" s="33"/>
      <c r="H111" s="20" t="s">
        <v>36</v>
      </c>
      <c r="I111" s="6"/>
      <c r="J111" s="6">
        <f>SUM(J109:J110)</f>
        <v>0</v>
      </c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51"/>
      <c r="Z111" s="47"/>
      <c r="AA111" s="51"/>
      <c r="AB111" s="47"/>
      <c r="AC111" s="53">
        <f>J111</f>
        <v>0</v>
      </c>
    </row>
    <row r="112" spans="3:29" x14ac:dyDescent="0.2">
      <c r="C112" s="33"/>
      <c r="F112" s="33"/>
    </row>
    <row r="113" spans="3:28" ht="13.5" thickBot="1" x14ac:dyDescent="0.25">
      <c r="C113" s="33"/>
      <c r="F113" s="33"/>
    </row>
    <row r="114" spans="3:28" ht="51" x14ac:dyDescent="0.2">
      <c r="C114" s="33"/>
      <c r="F114" s="185" t="s">
        <v>176</v>
      </c>
      <c r="H114" s="9" t="s">
        <v>3</v>
      </c>
      <c r="I114" s="164" t="s">
        <v>66</v>
      </c>
      <c r="J114" s="165"/>
      <c r="K114" s="49" t="s">
        <v>98</v>
      </c>
      <c r="L114" s="49" t="s">
        <v>94</v>
      </c>
      <c r="M114" s="50" t="s">
        <v>200</v>
      </c>
      <c r="N114" s="50" t="s">
        <v>201</v>
      </c>
      <c r="O114" s="49" t="s">
        <v>95</v>
      </c>
      <c r="P114" s="50" t="s">
        <v>203</v>
      </c>
      <c r="Q114" s="49" t="s">
        <v>96</v>
      </c>
      <c r="R114" s="49" t="s">
        <v>205</v>
      </c>
      <c r="S114" s="49" t="s">
        <v>102</v>
      </c>
      <c r="T114" s="49" t="s">
        <v>100</v>
      </c>
      <c r="U114" s="49" t="s">
        <v>210</v>
      </c>
      <c r="V114" s="49" t="s">
        <v>206</v>
      </c>
      <c r="W114" s="49" t="s">
        <v>207</v>
      </c>
      <c r="X114" s="49" t="s">
        <v>208</v>
      </c>
      <c r="Y114" s="132" t="s">
        <v>209</v>
      </c>
      <c r="Z114" s="132" t="s">
        <v>214</v>
      </c>
      <c r="AA114" s="132" t="s">
        <v>218</v>
      </c>
      <c r="AB114" s="69" t="s">
        <v>117</v>
      </c>
    </row>
    <row r="115" spans="3:28" x14ac:dyDescent="0.2">
      <c r="C115" s="33"/>
      <c r="F115" s="33"/>
      <c r="H115" s="52">
        <v>9000</v>
      </c>
      <c r="I115" s="6"/>
      <c r="J115" s="29">
        <v>1</v>
      </c>
      <c r="K115" s="29">
        <v>1</v>
      </c>
      <c r="L115" s="20"/>
      <c r="M115" s="6"/>
      <c r="N115" s="6"/>
      <c r="O115" s="31"/>
      <c r="P115" s="6"/>
      <c r="Q115" s="6"/>
      <c r="R115" s="6"/>
      <c r="S115" s="6"/>
      <c r="T115" s="6"/>
      <c r="U115" s="6"/>
      <c r="V115" s="6"/>
      <c r="W115" s="6"/>
      <c r="X115" s="6"/>
      <c r="Y115" s="20"/>
      <c r="Z115" s="6"/>
      <c r="AA115" s="157"/>
      <c r="AB115" s="6"/>
    </row>
    <row r="116" spans="3:28" x14ac:dyDescent="0.2">
      <c r="C116" s="33"/>
      <c r="F116" s="33"/>
      <c r="H116" s="52">
        <v>9000</v>
      </c>
      <c r="I116" s="6"/>
      <c r="J116" s="29">
        <v>1</v>
      </c>
      <c r="K116" s="29">
        <v>1</v>
      </c>
      <c r="L116" s="20"/>
      <c r="M116" s="6"/>
      <c r="N116" s="6"/>
      <c r="O116" s="31"/>
      <c r="P116" s="6"/>
      <c r="Q116" s="6"/>
      <c r="R116" s="6"/>
      <c r="S116" s="6"/>
      <c r="T116" s="6"/>
      <c r="U116" s="6"/>
      <c r="V116" s="6"/>
      <c r="W116" s="6"/>
      <c r="X116" s="6"/>
      <c r="Y116" s="20"/>
      <c r="Z116" s="6"/>
      <c r="AA116" s="20"/>
      <c r="AB116" s="6"/>
    </row>
    <row r="117" spans="3:28" x14ac:dyDescent="0.2">
      <c r="C117" s="33"/>
      <c r="F117" s="33"/>
      <c r="H117" s="52">
        <v>9000</v>
      </c>
      <c r="I117" s="6"/>
      <c r="J117" s="29">
        <v>1</v>
      </c>
      <c r="K117" s="29">
        <v>1</v>
      </c>
      <c r="L117" s="20"/>
      <c r="M117" s="6"/>
      <c r="N117" s="6"/>
      <c r="O117" s="31"/>
      <c r="P117" s="6"/>
      <c r="Q117" s="6"/>
      <c r="R117" s="6"/>
      <c r="S117" s="6"/>
      <c r="T117" s="6"/>
      <c r="U117" s="6"/>
      <c r="V117" s="6"/>
      <c r="W117" s="6"/>
      <c r="X117" s="6"/>
      <c r="Y117" s="20"/>
      <c r="Z117" s="6"/>
      <c r="AA117" s="20"/>
      <c r="AB117" s="6"/>
    </row>
    <row r="118" spans="3:28" x14ac:dyDescent="0.2">
      <c r="C118" s="33"/>
      <c r="F118" s="33"/>
      <c r="H118" s="52">
        <v>9000</v>
      </c>
      <c r="I118" s="6"/>
      <c r="J118" s="6">
        <v>1</v>
      </c>
      <c r="K118" s="6">
        <v>1</v>
      </c>
      <c r="M118" s="6"/>
      <c r="N118" s="6"/>
      <c r="O118" s="31"/>
      <c r="P118" s="6"/>
      <c r="Q118" s="6"/>
      <c r="R118" s="6"/>
      <c r="S118" s="6"/>
      <c r="T118" s="6"/>
      <c r="U118" s="6"/>
      <c r="V118" s="6"/>
      <c r="W118" s="6"/>
      <c r="X118" s="6"/>
      <c r="Y118" s="20"/>
      <c r="Z118" s="6"/>
      <c r="AA118" s="20"/>
      <c r="AB118" s="6"/>
    </row>
    <row r="119" spans="3:28" x14ac:dyDescent="0.2">
      <c r="C119" s="33"/>
      <c r="F119" s="33"/>
      <c r="H119" s="52">
        <v>12000</v>
      </c>
      <c r="I119" s="6"/>
      <c r="J119" s="6">
        <v>1</v>
      </c>
      <c r="K119" s="6"/>
      <c r="L119" s="20">
        <v>1</v>
      </c>
      <c r="M119" s="6"/>
      <c r="N119" s="6"/>
      <c r="O119" s="31"/>
      <c r="P119" s="6"/>
      <c r="Q119" s="6"/>
      <c r="R119" s="6"/>
      <c r="S119" s="6"/>
      <c r="T119" s="6"/>
      <c r="U119" s="6"/>
      <c r="V119" s="6"/>
      <c r="W119" s="6"/>
      <c r="X119" s="6"/>
      <c r="Y119" s="20"/>
      <c r="Z119" s="6"/>
      <c r="AA119" s="20"/>
      <c r="AB119" s="6"/>
    </row>
    <row r="120" spans="3:28" x14ac:dyDescent="0.2">
      <c r="C120" s="33"/>
      <c r="F120" s="33"/>
      <c r="H120" s="52">
        <v>18000</v>
      </c>
      <c r="I120" s="6"/>
      <c r="J120" s="6">
        <v>1</v>
      </c>
      <c r="K120" s="6"/>
      <c r="L120" s="20"/>
      <c r="M120" s="6"/>
      <c r="N120" s="6"/>
      <c r="O120" s="31">
        <v>1</v>
      </c>
      <c r="P120" s="6"/>
      <c r="Q120" s="6"/>
      <c r="R120" s="6"/>
      <c r="S120" s="6"/>
      <c r="T120" s="6"/>
      <c r="U120" s="6"/>
      <c r="V120" s="6"/>
      <c r="W120" s="6"/>
      <c r="X120" s="6"/>
      <c r="Y120" s="20"/>
      <c r="Z120" s="6"/>
      <c r="AA120" s="20"/>
      <c r="AB120" s="6"/>
    </row>
    <row r="121" spans="3:28" x14ac:dyDescent="0.2">
      <c r="C121" s="33"/>
      <c r="F121" s="33"/>
      <c r="H121" s="52">
        <v>18000</v>
      </c>
      <c r="I121" s="6"/>
      <c r="J121" s="6">
        <v>1</v>
      </c>
      <c r="K121" s="6"/>
      <c r="L121" s="20"/>
      <c r="M121" s="6"/>
      <c r="N121" s="6"/>
      <c r="O121" s="31">
        <v>1</v>
      </c>
      <c r="P121" s="6"/>
      <c r="Q121" s="6"/>
      <c r="R121" s="6"/>
      <c r="S121" s="6"/>
      <c r="T121" s="6"/>
      <c r="U121" s="6"/>
      <c r="V121" s="6"/>
      <c r="W121" s="6"/>
      <c r="X121" s="6"/>
      <c r="Y121" s="20"/>
      <c r="Z121" s="6"/>
      <c r="AA121" s="20"/>
      <c r="AB121" s="6"/>
    </row>
    <row r="122" spans="3:28" x14ac:dyDescent="0.2">
      <c r="C122" s="33"/>
      <c r="F122" s="33"/>
      <c r="H122" s="52">
        <v>18000</v>
      </c>
      <c r="I122" s="6"/>
      <c r="J122" s="6">
        <v>1</v>
      </c>
      <c r="K122" s="6"/>
      <c r="L122" s="20"/>
      <c r="M122" s="6"/>
      <c r="N122" s="6"/>
      <c r="O122" s="31">
        <v>1</v>
      </c>
      <c r="P122" s="6"/>
      <c r="Q122" s="6"/>
      <c r="R122" s="6"/>
      <c r="S122" s="6"/>
      <c r="T122" s="6"/>
      <c r="U122" s="6"/>
      <c r="V122" s="6"/>
      <c r="W122" s="6"/>
      <c r="X122" s="6"/>
      <c r="Y122" s="20"/>
      <c r="Z122" s="6"/>
      <c r="AA122" s="20"/>
      <c r="AB122" s="6"/>
    </row>
    <row r="123" spans="3:28" x14ac:dyDescent="0.2">
      <c r="C123" s="33"/>
      <c r="F123" s="33"/>
      <c r="H123" s="52">
        <v>24000</v>
      </c>
      <c r="I123" s="6"/>
      <c r="J123" s="6">
        <v>1</v>
      </c>
      <c r="K123" s="6"/>
      <c r="L123" s="20"/>
      <c r="M123" s="6"/>
      <c r="N123" s="6"/>
      <c r="O123" s="31"/>
      <c r="P123" s="6"/>
      <c r="Q123" s="6">
        <v>1</v>
      </c>
      <c r="R123" s="6"/>
      <c r="S123" s="6"/>
      <c r="T123" s="6"/>
      <c r="U123" s="6"/>
      <c r="V123" s="6"/>
      <c r="W123" s="6"/>
      <c r="X123" s="6"/>
      <c r="Y123" s="20"/>
      <c r="Z123" s="6"/>
      <c r="AA123" s="20"/>
      <c r="AB123" s="6"/>
    </row>
    <row r="124" spans="3:28" x14ac:dyDescent="0.2">
      <c r="C124" s="33"/>
      <c r="F124" s="33"/>
      <c r="H124" s="52">
        <v>24000</v>
      </c>
      <c r="I124" s="6"/>
      <c r="J124" s="6">
        <v>1</v>
      </c>
      <c r="K124" s="6"/>
      <c r="L124" s="20"/>
      <c r="M124" s="6"/>
      <c r="N124" s="6"/>
      <c r="O124" s="31"/>
      <c r="P124" s="6"/>
      <c r="Q124" s="6">
        <v>1</v>
      </c>
      <c r="R124" s="6"/>
      <c r="S124" s="6"/>
      <c r="T124" s="6"/>
      <c r="U124" s="6"/>
      <c r="V124" s="6"/>
      <c r="W124" s="6"/>
      <c r="X124" s="6"/>
      <c r="Y124" s="20"/>
      <c r="Z124" s="6"/>
      <c r="AA124" s="20"/>
      <c r="AB124" s="6"/>
    </row>
    <row r="125" spans="3:28" x14ac:dyDescent="0.2">
      <c r="C125" s="33"/>
      <c r="F125" s="33"/>
      <c r="H125" s="20" t="s">
        <v>36</v>
      </c>
      <c r="I125" s="6" t="s">
        <v>21</v>
      </c>
      <c r="J125" s="31">
        <f>SUM(J115:J124)</f>
        <v>10</v>
      </c>
      <c r="Z125" s="6"/>
      <c r="AA125" s="20"/>
      <c r="AB125" s="6"/>
    </row>
    <row r="126" spans="3:28" ht="15" x14ac:dyDescent="0.25">
      <c r="C126" s="33"/>
      <c r="F126" s="33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51"/>
      <c r="Z126" s="47"/>
      <c r="AA126" s="46"/>
      <c r="AB126" s="47"/>
    </row>
    <row r="127" spans="3:28" ht="13.5" thickBot="1" x14ac:dyDescent="0.25">
      <c r="C127" s="33"/>
      <c r="F127" s="33"/>
    </row>
    <row r="128" spans="3:28" ht="38.25" x14ac:dyDescent="0.2">
      <c r="C128" s="33"/>
      <c r="F128" s="185" t="s">
        <v>177</v>
      </c>
      <c r="H128" s="9" t="s">
        <v>3</v>
      </c>
      <c r="I128" s="164" t="s">
        <v>66</v>
      </c>
      <c r="J128" s="165"/>
      <c r="K128" s="78" t="s">
        <v>98</v>
      </c>
      <c r="L128" s="78" t="s">
        <v>94</v>
      </c>
      <c r="M128" s="50" t="s">
        <v>200</v>
      </c>
      <c r="N128" s="50" t="s">
        <v>201</v>
      </c>
      <c r="O128" s="78" t="s">
        <v>95</v>
      </c>
      <c r="P128" s="50" t="s">
        <v>203</v>
      </c>
      <c r="Q128" s="78" t="s">
        <v>96</v>
      </c>
      <c r="R128" s="49" t="s">
        <v>205</v>
      </c>
      <c r="S128" s="49" t="s">
        <v>102</v>
      </c>
      <c r="T128" s="49" t="s">
        <v>100</v>
      </c>
      <c r="U128" s="49" t="s">
        <v>210</v>
      </c>
      <c r="V128" s="49" t="s">
        <v>206</v>
      </c>
      <c r="W128" s="49" t="s">
        <v>207</v>
      </c>
      <c r="X128" s="49" t="s">
        <v>208</v>
      </c>
      <c r="Y128" s="132" t="s">
        <v>209</v>
      </c>
      <c r="Z128" s="132" t="s">
        <v>214</v>
      </c>
      <c r="AA128" s="132" t="s">
        <v>218</v>
      </c>
      <c r="AB128" s="69" t="s">
        <v>117</v>
      </c>
    </row>
    <row r="129" spans="3:28" x14ac:dyDescent="0.2">
      <c r="C129" s="33"/>
      <c r="F129" s="33"/>
      <c r="H129" s="52">
        <v>9000</v>
      </c>
      <c r="I129" s="6"/>
      <c r="J129" s="6">
        <v>1</v>
      </c>
      <c r="K129" s="6">
        <v>1</v>
      </c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191"/>
      <c r="AB129" s="6"/>
    </row>
    <row r="130" spans="3:28" x14ac:dyDescent="0.2">
      <c r="C130" s="33"/>
      <c r="F130" s="33"/>
      <c r="H130" s="52">
        <v>9000</v>
      </c>
      <c r="I130" s="6"/>
      <c r="J130" s="6">
        <v>1</v>
      </c>
      <c r="K130" s="6">
        <v>1</v>
      </c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30"/>
      <c r="AB130" s="6"/>
    </row>
    <row r="131" spans="3:28" x14ac:dyDescent="0.2">
      <c r="C131" s="33"/>
      <c r="F131" s="33"/>
      <c r="H131" s="52">
        <v>9000</v>
      </c>
      <c r="I131" s="6"/>
      <c r="J131" s="6">
        <v>1</v>
      </c>
      <c r="K131" s="6">
        <v>1</v>
      </c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30"/>
      <c r="AB131" s="6"/>
    </row>
    <row r="132" spans="3:28" x14ac:dyDescent="0.2">
      <c r="C132" s="33"/>
      <c r="F132" s="33"/>
      <c r="H132" s="52">
        <v>12000</v>
      </c>
      <c r="I132" s="23"/>
      <c r="J132" s="44">
        <v>1</v>
      </c>
      <c r="K132" s="23"/>
      <c r="L132" s="44">
        <v>1</v>
      </c>
      <c r="M132" s="6"/>
      <c r="N132" s="6"/>
      <c r="O132" s="6"/>
      <c r="P132" s="6"/>
      <c r="Q132" s="23"/>
      <c r="R132" s="6"/>
      <c r="S132" s="6"/>
      <c r="T132" s="6"/>
      <c r="U132" s="6"/>
      <c r="V132" s="6"/>
      <c r="W132" s="6"/>
      <c r="X132" s="6"/>
      <c r="Y132" s="6"/>
      <c r="Z132" s="6"/>
      <c r="AA132" s="30"/>
      <c r="AB132" s="6"/>
    </row>
    <row r="133" spans="3:28" x14ac:dyDescent="0.2">
      <c r="C133" s="33"/>
      <c r="F133" s="33"/>
      <c r="H133" s="52">
        <v>12000</v>
      </c>
      <c r="I133" s="6"/>
      <c r="J133" s="29">
        <v>1</v>
      </c>
      <c r="K133" s="6"/>
      <c r="L133" s="29">
        <v>1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30"/>
      <c r="AB133" s="6"/>
    </row>
    <row r="134" spans="3:28" x14ac:dyDescent="0.2">
      <c r="C134" s="33"/>
      <c r="F134" s="33"/>
      <c r="H134" s="52">
        <v>18000</v>
      </c>
      <c r="I134" s="6"/>
      <c r="J134" s="29">
        <v>1</v>
      </c>
      <c r="K134" s="6"/>
      <c r="L134" s="6"/>
      <c r="M134" s="6"/>
      <c r="N134" s="6"/>
      <c r="O134" s="23">
        <v>1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20"/>
      <c r="AB134" s="6"/>
    </row>
    <row r="135" spans="3:28" x14ac:dyDescent="0.2">
      <c r="C135" s="33"/>
      <c r="F135" s="33"/>
      <c r="H135" s="52">
        <v>18000</v>
      </c>
      <c r="I135" s="6"/>
      <c r="J135" s="29">
        <v>1</v>
      </c>
      <c r="K135" s="6"/>
      <c r="L135" s="6"/>
      <c r="M135" s="6"/>
      <c r="N135" s="6"/>
      <c r="O135" s="6">
        <v>1</v>
      </c>
      <c r="P135" s="6"/>
      <c r="Q135" s="29"/>
      <c r="R135" s="6"/>
      <c r="S135" s="6"/>
      <c r="T135" s="6"/>
      <c r="U135" s="6"/>
      <c r="V135" s="6"/>
      <c r="W135" s="6"/>
      <c r="X135" s="6"/>
      <c r="Y135" s="6"/>
      <c r="Z135" s="6"/>
      <c r="AA135" s="20"/>
      <c r="AB135" s="6"/>
    </row>
    <row r="136" spans="3:28" x14ac:dyDescent="0.2">
      <c r="C136" s="33"/>
      <c r="F136" s="33"/>
      <c r="H136" s="52">
        <v>18000</v>
      </c>
      <c r="I136" s="6"/>
      <c r="J136" s="29">
        <v>1</v>
      </c>
      <c r="K136" s="6"/>
      <c r="L136" s="6"/>
      <c r="M136" s="6"/>
      <c r="N136" s="6"/>
      <c r="O136" s="29">
        <v>1</v>
      </c>
      <c r="P136" s="6"/>
      <c r="Q136" s="29"/>
      <c r="R136" s="6"/>
      <c r="S136" s="6"/>
      <c r="T136" s="6"/>
      <c r="U136" s="6"/>
      <c r="V136" s="6"/>
      <c r="W136" s="6"/>
      <c r="X136" s="6"/>
      <c r="Y136" s="6"/>
      <c r="Z136" s="6"/>
      <c r="AA136" s="20"/>
      <c r="AB136" s="6"/>
    </row>
    <row r="137" spans="3:28" x14ac:dyDescent="0.2">
      <c r="C137" s="33"/>
      <c r="F137" s="33"/>
      <c r="H137" s="52">
        <v>18000</v>
      </c>
      <c r="I137" s="6"/>
      <c r="J137" s="29">
        <v>1</v>
      </c>
      <c r="K137" s="6"/>
      <c r="L137" s="6"/>
      <c r="M137" s="6"/>
      <c r="N137" s="6"/>
      <c r="O137" s="29">
        <v>1</v>
      </c>
      <c r="P137" s="6"/>
      <c r="Q137" s="29"/>
      <c r="R137" s="6"/>
      <c r="S137" s="6"/>
      <c r="T137" s="6"/>
      <c r="U137" s="6"/>
      <c r="V137" s="6"/>
      <c r="W137" s="6"/>
      <c r="X137" s="6"/>
      <c r="Y137" s="6"/>
      <c r="Z137" s="6"/>
      <c r="AA137" s="20"/>
      <c r="AB137" s="6"/>
    </row>
    <row r="138" spans="3:28" x14ac:dyDescent="0.2">
      <c r="C138" s="33"/>
      <c r="F138" s="33"/>
      <c r="H138" s="52">
        <v>24000</v>
      </c>
      <c r="I138" s="6"/>
      <c r="J138" s="6">
        <v>1</v>
      </c>
      <c r="K138" s="6"/>
      <c r="L138" s="6"/>
      <c r="M138" s="6"/>
      <c r="N138" s="6"/>
      <c r="O138" s="6"/>
      <c r="P138" s="6"/>
      <c r="Q138" s="29">
        <v>1</v>
      </c>
      <c r="R138" s="6"/>
      <c r="S138" s="6"/>
      <c r="T138" s="6"/>
      <c r="U138" s="6"/>
      <c r="V138" s="6"/>
      <c r="W138" s="6"/>
      <c r="X138" s="6"/>
      <c r="Y138" s="6"/>
      <c r="Z138" s="6"/>
      <c r="AA138" s="20"/>
      <c r="AB138" s="6"/>
    </row>
    <row r="139" spans="3:28" x14ac:dyDescent="0.2">
      <c r="C139" s="33"/>
      <c r="F139" s="33"/>
      <c r="H139" s="52">
        <v>24000</v>
      </c>
      <c r="I139" s="6"/>
      <c r="J139" s="6">
        <v>1</v>
      </c>
      <c r="K139" s="6"/>
      <c r="L139" s="6"/>
      <c r="M139" s="6"/>
      <c r="N139" s="6"/>
      <c r="O139" s="6"/>
      <c r="P139" s="6"/>
      <c r="Q139" s="29">
        <v>1</v>
      </c>
      <c r="R139" s="6"/>
      <c r="S139" s="6"/>
      <c r="T139" s="6"/>
      <c r="U139" s="6"/>
      <c r="V139" s="6"/>
      <c r="W139" s="6"/>
      <c r="X139" s="6"/>
      <c r="Y139" s="6"/>
      <c r="Z139" s="6"/>
      <c r="AA139" s="20"/>
      <c r="AB139" s="6"/>
    </row>
    <row r="140" spans="3:28" x14ac:dyDescent="0.2">
      <c r="C140" s="33"/>
      <c r="F140" s="33"/>
      <c r="H140" s="52">
        <v>24000</v>
      </c>
      <c r="I140" s="6"/>
      <c r="J140" s="6">
        <v>1</v>
      </c>
      <c r="K140" s="6"/>
      <c r="L140" s="6"/>
      <c r="M140" s="6"/>
      <c r="N140" s="6"/>
      <c r="O140" s="6"/>
      <c r="P140" s="6"/>
      <c r="Q140" s="6">
        <v>1</v>
      </c>
      <c r="R140" s="6"/>
      <c r="S140" s="6"/>
      <c r="T140" s="6"/>
      <c r="U140" s="6"/>
      <c r="V140" s="6"/>
      <c r="W140" s="6"/>
      <c r="X140" s="6"/>
      <c r="Y140" s="6"/>
      <c r="Z140" s="6"/>
      <c r="AA140" s="20"/>
      <c r="AB140" s="6"/>
    </row>
    <row r="141" spans="3:28" x14ac:dyDescent="0.2">
      <c r="C141" s="33"/>
      <c r="F141" s="33"/>
      <c r="H141" s="20" t="s">
        <v>36</v>
      </c>
      <c r="I141" s="6" t="s">
        <v>21</v>
      </c>
      <c r="J141" s="31">
        <f>SUM(J129:J140)</f>
        <v>12</v>
      </c>
      <c r="AB141" s="6"/>
    </row>
    <row r="142" spans="3:28" ht="15" x14ac:dyDescent="0.25">
      <c r="C142" s="33"/>
      <c r="F142" s="33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6"/>
      <c r="AB142" s="47"/>
    </row>
    <row r="143" spans="3:28" x14ac:dyDescent="0.2">
      <c r="C143" s="33"/>
    </row>
    <row r="144" spans="3:28" x14ac:dyDescent="0.2">
      <c r="C144" s="33"/>
    </row>
    <row r="145" spans="3:31" x14ac:dyDescent="0.2">
      <c r="C145" s="33"/>
    </row>
    <row r="146" spans="3:31" x14ac:dyDescent="0.2">
      <c r="C146" s="33"/>
    </row>
    <row r="150" spans="3:31" ht="18" x14ac:dyDescent="0.25">
      <c r="I150" s="239" t="s">
        <v>217</v>
      </c>
      <c r="J150" s="240"/>
      <c r="K150" s="152">
        <f>SUM(K4:K149)</f>
        <v>32</v>
      </c>
      <c r="L150" s="152">
        <f>SUM(L4:L149)</f>
        <v>16</v>
      </c>
      <c r="M150" s="152">
        <f>SUM(M4:M147)</f>
        <v>0</v>
      </c>
      <c r="N150" s="152">
        <f>SUM(N4:N147)</f>
        <v>0</v>
      </c>
      <c r="O150" s="152">
        <f>SUM(O4:O142)</f>
        <v>12</v>
      </c>
      <c r="P150" s="152">
        <f>SUM(P4:P147)</f>
        <v>0</v>
      </c>
      <c r="Q150" s="152">
        <f>SUM(Q4:Q141)</f>
        <v>13</v>
      </c>
      <c r="R150" s="152">
        <f t="shared" ref="R150:AB150" si="0">SUM(R4:R147)</f>
        <v>0</v>
      </c>
      <c r="S150" s="152">
        <f t="shared" si="0"/>
        <v>0</v>
      </c>
      <c r="T150" s="152">
        <f t="shared" si="0"/>
        <v>0</v>
      </c>
      <c r="U150" s="152">
        <f t="shared" si="0"/>
        <v>0</v>
      </c>
      <c r="V150" s="152">
        <f t="shared" si="0"/>
        <v>0</v>
      </c>
      <c r="W150" s="152">
        <f t="shared" si="0"/>
        <v>0</v>
      </c>
      <c r="X150" s="152">
        <f t="shared" si="0"/>
        <v>0</v>
      </c>
      <c r="Y150" s="152">
        <f t="shared" si="0"/>
        <v>0</v>
      </c>
      <c r="Z150" s="152">
        <f t="shared" si="0"/>
        <v>0</v>
      </c>
      <c r="AA150" s="152">
        <f t="shared" si="0"/>
        <v>1</v>
      </c>
      <c r="AB150" s="152">
        <f t="shared" si="0"/>
        <v>4</v>
      </c>
      <c r="AE150" s="214">
        <f>SUM(K150:AD150)</f>
        <v>78</v>
      </c>
    </row>
    <row r="153" spans="3:31" ht="35.25" customHeight="1" x14ac:dyDescent="0.25">
      <c r="F153" s="241" t="s">
        <v>219</v>
      </c>
      <c r="G153" s="242"/>
      <c r="H153" s="166"/>
      <c r="I153" s="151">
        <f>K150+L150+M150+N150+O150+P150+Q150+R150</f>
        <v>73</v>
      </c>
    </row>
    <row r="155" spans="3:31" ht="28.5" customHeight="1" x14ac:dyDescent="0.25">
      <c r="F155" s="241" t="s">
        <v>220</v>
      </c>
      <c r="G155" s="242"/>
      <c r="H155" s="166"/>
      <c r="I155" s="151">
        <f>S150+T150+U150+V150+W150</f>
        <v>0</v>
      </c>
    </row>
    <row r="157" spans="3:31" ht="30" customHeight="1" x14ac:dyDescent="0.25">
      <c r="F157" s="234" t="s">
        <v>236</v>
      </c>
      <c r="G157" s="234"/>
      <c r="H157" s="166"/>
      <c r="I157" s="151">
        <f>X150+Y150+Z150</f>
        <v>0</v>
      </c>
    </row>
    <row r="159" spans="3:31" ht="27.75" customHeight="1" x14ac:dyDescent="0.25">
      <c r="F159" s="234" t="s">
        <v>233</v>
      </c>
      <c r="G159" s="234"/>
      <c r="H159" s="98"/>
      <c r="I159" s="168">
        <f>AB152</f>
        <v>0</v>
      </c>
    </row>
    <row r="162" spans="6:9" ht="30.75" customHeight="1" x14ac:dyDescent="0.25">
      <c r="F162" s="234" t="s">
        <v>234</v>
      </c>
      <c r="G162" s="234"/>
      <c r="H162" s="98"/>
      <c r="I162" s="168">
        <f>AA150</f>
        <v>1</v>
      </c>
    </row>
    <row r="163" spans="6:9" ht="24.75" customHeight="1" x14ac:dyDescent="0.2"/>
    <row r="165" spans="6:9" ht="15.75" x14ac:dyDescent="0.25">
      <c r="F165" s="237" t="s">
        <v>226</v>
      </c>
      <c r="G165" s="238"/>
      <c r="H165" s="98"/>
      <c r="I165" s="168">
        <v>4</v>
      </c>
    </row>
    <row r="167" spans="6:9" x14ac:dyDescent="0.2">
      <c r="F167" s="33"/>
    </row>
    <row r="168" spans="6:9" ht="18.75" x14ac:dyDescent="0.3">
      <c r="F168" s="212" t="s">
        <v>235</v>
      </c>
      <c r="I168" s="192">
        <f>I153+I155+I157+I159+I162+I165</f>
        <v>78</v>
      </c>
    </row>
    <row r="169" spans="6:9" x14ac:dyDescent="0.2">
      <c r="F169" s="33"/>
    </row>
    <row r="170" spans="6:9" ht="15" x14ac:dyDescent="0.25">
      <c r="F170" s="205" t="s">
        <v>240</v>
      </c>
      <c r="I170" s="213">
        <v>0</v>
      </c>
    </row>
    <row r="171" spans="6:9" ht="15" x14ac:dyDescent="0.25">
      <c r="F171" s="206" t="s">
        <v>241</v>
      </c>
      <c r="I171" s="213">
        <v>4</v>
      </c>
    </row>
  </sheetData>
  <mergeCells count="13">
    <mergeCell ref="F159:G159"/>
    <mergeCell ref="F162:G162"/>
    <mergeCell ref="F165:G165"/>
    <mergeCell ref="I3:J3"/>
    <mergeCell ref="I28:J28"/>
    <mergeCell ref="I36:J36"/>
    <mergeCell ref="I41:J41"/>
    <mergeCell ref="I46:J46"/>
    <mergeCell ref="I150:J150"/>
    <mergeCell ref="F153:G153"/>
    <mergeCell ref="F155:G155"/>
    <mergeCell ref="F157:G157"/>
    <mergeCell ref="I56:J56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D124-7A45-4FD4-89F1-6AB963A5A4F0}">
  <dimension ref="A1:AG780"/>
  <sheetViews>
    <sheetView topLeftCell="A201" zoomScale="91" zoomScaleNormal="91" workbookViewId="0">
      <selection activeCell="AD216" sqref="AD216"/>
    </sheetView>
  </sheetViews>
  <sheetFormatPr defaultRowHeight="12.75" x14ac:dyDescent="0.2"/>
  <cols>
    <col min="1" max="1" width="4.5703125" customWidth="1"/>
    <col min="2" max="2" width="18.28515625" customWidth="1"/>
    <col min="3" max="3" width="30" style="33" customWidth="1"/>
    <col min="4" max="4" width="4.42578125" hidden="1" customWidth="1"/>
    <col min="5" max="5" width="15" hidden="1" customWidth="1"/>
    <col min="6" max="6" width="13.42578125" customWidth="1"/>
    <col min="7" max="7" width="0.85546875" hidden="1" customWidth="1"/>
    <col min="8" max="9" width="9.5703125" bestFit="1" customWidth="1"/>
    <col min="10" max="10" width="9.5703125" customWidth="1"/>
    <col min="11" max="11" width="10" customWidth="1"/>
    <col min="12" max="12" width="10.7109375" bestFit="1" customWidth="1"/>
    <col min="13" max="13" width="9.5703125" customWidth="1"/>
    <col min="14" max="14" width="10.7109375" bestFit="1" customWidth="1"/>
    <col min="15" max="16" width="9.85546875" customWidth="1"/>
    <col min="17" max="18" width="9.7109375" customWidth="1"/>
    <col min="19" max="19" width="9.28515625" customWidth="1"/>
    <col min="20" max="22" width="10.7109375" bestFit="1" customWidth="1"/>
    <col min="23" max="23" width="9.85546875" customWidth="1"/>
    <col min="24" max="24" width="10.42578125" customWidth="1"/>
    <col min="25" max="25" width="11.28515625" bestFit="1" customWidth="1"/>
    <col min="26" max="26" width="11.140625" customWidth="1"/>
    <col min="27" max="27" width="11.28515625" bestFit="1" customWidth="1"/>
    <col min="28" max="28" width="11.28515625" customWidth="1"/>
    <col min="29" max="29" width="11.7109375" bestFit="1" customWidth="1"/>
    <col min="30" max="30" width="11.140625" customWidth="1"/>
    <col min="32" max="32" width="11.140625" bestFit="1" customWidth="1"/>
  </cols>
  <sheetData>
    <row r="1" spans="1:30" ht="13.5" thickBot="1" x14ac:dyDescent="0.25"/>
    <row r="2" spans="1:30" ht="16.5" thickBot="1" x14ac:dyDescent="0.3">
      <c r="A2" s="2"/>
      <c r="B2" s="18" t="s">
        <v>63</v>
      </c>
      <c r="C2" s="81"/>
      <c r="D2" s="26"/>
      <c r="E2" s="26"/>
      <c r="F2" s="26"/>
      <c r="G2" s="26"/>
      <c r="H2" s="26"/>
      <c r="I2" s="19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0" ht="15.75" x14ac:dyDescent="0.25">
      <c r="A3" s="2"/>
      <c r="B3" s="2"/>
      <c r="C3" s="8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0" ht="16.5" thickBot="1" x14ac:dyDescent="0.3">
      <c r="A4" s="2"/>
      <c r="B4" s="2"/>
      <c r="C4" s="226"/>
      <c r="D4" s="227"/>
      <c r="E4" s="227"/>
      <c r="F4" s="227"/>
      <c r="G4" s="227"/>
      <c r="H4" s="227"/>
      <c r="I4" s="227"/>
      <c r="J4" s="227"/>
      <c r="K4" s="2"/>
      <c r="L4" s="2"/>
      <c r="M4" s="2"/>
      <c r="N4" s="2"/>
      <c r="O4" s="2"/>
      <c r="P4" s="2"/>
      <c r="Q4" s="2"/>
      <c r="R4" s="2"/>
      <c r="S4" s="2"/>
    </row>
    <row r="5" spans="1:30" ht="45.75" customHeight="1" thickBot="1" x14ac:dyDescent="0.3">
      <c r="A5" s="90">
        <v>1</v>
      </c>
      <c r="B5" s="91"/>
      <c r="C5" s="228" t="s">
        <v>158</v>
      </c>
      <c r="D5" s="22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30" ht="13.5" thickBot="1" x14ac:dyDescent="0.25"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30" ht="13.5" thickBot="1" x14ac:dyDescent="0.25">
      <c r="A7" s="1"/>
      <c r="B7" s="4" t="s">
        <v>1</v>
      </c>
      <c r="C7" s="5" t="s">
        <v>0</v>
      </c>
      <c r="D7" s="5" t="s">
        <v>2</v>
      </c>
      <c r="E7" s="5" t="s">
        <v>9</v>
      </c>
      <c r="F7" s="5" t="s">
        <v>3</v>
      </c>
      <c r="G7" s="22" t="s">
        <v>4</v>
      </c>
      <c r="H7" s="230" t="s">
        <v>66</v>
      </c>
      <c r="I7" s="221"/>
      <c r="J7" s="49" t="s">
        <v>198</v>
      </c>
      <c r="K7" s="49" t="s">
        <v>199</v>
      </c>
      <c r="L7" s="50" t="s">
        <v>200</v>
      </c>
      <c r="M7" s="50" t="s">
        <v>201</v>
      </c>
      <c r="N7" s="50" t="s">
        <v>202</v>
      </c>
      <c r="O7" s="50" t="s">
        <v>203</v>
      </c>
      <c r="P7" s="50" t="s">
        <v>204</v>
      </c>
      <c r="Q7" s="49" t="s">
        <v>205</v>
      </c>
      <c r="R7" s="49" t="s">
        <v>102</v>
      </c>
      <c r="S7" s="49" t="s">
        <v>100</v>
      </c>
      <c r="T7" s="49" t="s">
        <v>210</v>
      </c>
      <c r="U7" s="49" t="s">
        <v>206</v>
      </c>
      <c r="V7" s="49" t="s">
        <v>207</v>
      </c>
      <c r="W7" s="49" t="s">
        <v>208</v>
      </c>
      <c r="X7" s="132" t="s">
        <v>209</v>
      </c>
      <c r="Y7" s="132" t="s">
        <v>214</v>
      </c>
      <c r="Z7" s="132" t="s">
        <v>218</v>
      </c>
      <c r="AA7" s="49" t="s">
        <v>216</v>
      </c>
      <c r="AB7" s="123" t="s">
        <v>242</v>
      </c>
      <c r="AC7" s="69" t="s">
        <v>215</v>
      </c>
      <c r="AD7" s="49" t="s">
        <v>117</v>
      </c>
    </row>
    <row r="8" spans="1:30" x14ac:dyDescent="0.2">
      <c r="B8" s="15" t="s">
        <v>35</v>
      </c>
      <c r="C8" s="17" t="s">
        <v>67</v>
      </c>
      <c r="D8" s="6" t="s">
        <v>29</v>
      </c>
      <c r="E8" s="6" t="s">
        <v>56</v>
      </c>
      <c r="F8" s="7">
        <v>12000</v>
      </c>
      <c r="G8" s="7">
        <v>12900</v>
      </c>
      <c r="H8" s="23"/>
      <c r="I8" s="23">
        <v>1</v>
      </c>
      <c r="J8" s="6"/>
      <c r="K8" s="17">
        <v>1</v>
      </c>
      <c r="L8" s="6"/>
      <c r="M8" s="6"/>
      <c r="N8" s="6"/>
      <c r="O8" s="6"/>
      <c r="P8" s="6"/>
      <c r="Q8" s="20"/>
      <c r="R8" s="20"/>
      <c r="S8" s="20"/>
      <c r="T8" s="6"/>
      <c r="U8" s="6"/>
      <c r="V8" s="6"/>
      <c r="W8" s="6"/>
      <c r="X8" s="6"/>
      <c r="Y8" s="45"/>
      <c r="Z8" s="45"/>
      <c r="AA8" s="45"/>
      <c r="AB8" s="45"/>
      <c r="AC8" s="45"/>
      <c r="AD8" s="6"/>
    </row>
    <row r="9" spans="1:30" x14ac:dyDescent="0.2">
      <c r="B9" s="15" t="s">
        <v>6</v>
      </c>
      <c r="C9" s="17" t="s">
        <v>7</v>
      </c>
      <c r="D9" s="6" t="s">
        <v>75</v>
      </c>
      <c r="E9" s="6" t="s">
        <v>10</v>
      </c>
      <c r="F9" s="7">
        <v>20000</v>
      </c>
      <c r="G9" s="7">
        <v>21500</v>
      </c>
      <c r="H9" s="6"/>
      <c r="I9" s="6">
        <v>1</v>
      </c>
      <c r="J9" s="6"/>
      <c r="K9" s="6"/>
      <c r="L9" s="6"/>
      <c r="M9" s="6"/>
      <c r="N9" s="6"/>
      <c r="O9" s="6">
        <v>1</v>
      </c>
      <c r="P9" s="6"/>
      <c r="Q9" s="20"/>
      <c r="R9" s="20"/>
      <c r="S9" s="20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">
      <c r="B10" s="6"/>
      <c r="C10" s="17" t="s">
        <v>7</v>
      </c>
      <c r="D10" s="6" t="s">
        <v>8</v>
      </c>
      <c r="E10" s="6" t="s">
        <v>10</v>
      </c>
      <c r="F10" s="7">
        <v>9000</v>
      </c>
      <c r="G10" s="7">
        <v>12500</v>
      </c>
      <c r="H10" s="6"/>
      <c r="I10" s="6">
        <v>1</v>
      </c>
      <c r="J10" s="6">
        <v>1</v>
      </c>
      <c r="K10" s="6"/>
      <c r="L10" s="6"/>
      <c r="M10" s="6"/>
      <c r="N10" s="6"/>
      <c r="O10" s="6"/>
      <c r="P10" s="6"/>
      <c r="Q10" s="20"/>
      <c r="R10" s="20"/>
      <c r="S10" s="20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x14ac:dyDescent="0.2">
      <c r="B11" s="6"/>
      <c r="C11" s="17" t="s">
        <v>11</v>
      </c>
      <c r="D11" s="6" t="s">
        <v>12</v>
      </c>
      <c r="E11" s="6" t="s">
        <v>12</v>
      </c>
      <c r="F11" s="7">
        <v>18000</v>
      </c>
      <c r="G11" s="7">
        <v>19500</v>
      </c>
      <c r="H11" s="6"/>
      <c r="I11" s="6">
        <v>1</v>
      </c>
      <c r="J11" s="6"/>
      <c r="K11" s="6"/>
      <c r="L11" s="6"/>
      <c r="M11" s="6"/>
      <c r="N11" s="6">
        <v>1</v>
      </c>
      <c r="O11" s="6"/>
      <c r="P11" s="6"/>
      <c r="Q11" s="20"/>
      <c r="R11" s="20"/>
      <c r="S11" s="20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">
      <c r="B12" s="6"/>
      <c r="C12" s="17" t="s">
        <v>7</v>
      </c>
      <c r="D12" s="6" t="s">
        <v>50</v>
      </c>
      <c r="E12" s="6" t="s">
        <v>10</v>
      </c>
      <c r="F12" s="7">
        <v>9000</v>
      </c>
      <c r="G12" s="7">
        <v>10500</v>
      </c>
      <c r="H12" s="6"/>
      <c r="I12" s="6">
        <v>1</v>
      </c>
      <c r="J12" s="6">
        <v>1</v>
      </c>
      <c r="K12" s="6"/>
      <c r="L12" s="6"/>
      <c r="M12" s="6"/>
      <c r="N12" s="6"/>
      <c r="O12" s="6"/>
      <c r="P12" s="6"/>
      <c r="Q12" s="20"/>
      <c r="R12" s="20"/>
      <c r="S12" s="20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x14ac:dyDescent="0.2">
      <c r="B13" s="6"/>
      <c r="C13" s="17" t="s">
        <v>11</v>
      </c>
      <c r="D13" s="6" t="s">
        <v>70</v>
      </c>
      <c r="E13" s="6" t="s">
        <v>69</v>
      </c>
      <c r="F13" s="6">
        <v>18000</v>
      </c>
      <c r="G13" s="6">
        <v>18000</v>
      </c>
      <c r="H13" s="6"/>
      <c r="I13" s="6">
        <v>1</v>
      </c>
      <c r="J13" s="6"/>
      <c r="K13" s="6"/>
      <c r="L13" s="6"/>
      <c r="M13" s="6"/>
      <c r="N13" s="6">
        <v>1</v>
      </c>
      <c r="O13" s="6"/>
      <c r="P13" s="6"/>
      <c r="Q13" s="20"/>
      <c r="R13" s="20"/>
      <c r="S13" s="20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 t="s">
        <v>197</v>
      </c>
    </row>
    <row r="14" spans="1:30" x14ac:dyDescent="0.2">
      <c r="B14" s="73" t="s">
        <v>92</v>
      </c>
      <c r="C14" s="17" t="s">
        <v>13</v>
      </c>
      <c r="D14" s="6" t="s">
        <v>51</v>
      </c>
      <c r="E14" s="6" t="s">
        <v>54</v>
      </c>
      <c r="F14" s="7">
        <v>24000</v>
      </c>
      <c r="G14" s="7">
        <v>25000</v>
      </c>
      <c r="H14" s="6"/>
      <c r="I14" s="6">
        <v>1</v>
      </c>
      <c r="J14" s="6"/>
      <c r="K14" s="6"/>
      <c r="L14" s="6"/>
      <c r="M14" s="6"/>
      <c r="N14" s="6"/>
      <c r="O14" s="6"/>
      <c r="P14" s="6">
        <v>1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2">
      <c r="B15" s="6"/>
      <c r="C15" s="17" t="s">
        <v>14</v>
      </c>
      <c r="D15" s="6" t="s">
        <v>15</v>
      </c>
      <c r="E15" s="6" t="s">
        <v>10</v>
      </c>
      <c r="F15" s="7">
        <v>12000</v>
      </c>
      <c r="G15" s="7">
        <v>14000</v>
      </c>
      <c r="H15" s="6"/>
      <c r="I15" s="6">
        <v>1</v>
      </c>
      <c r="J15" s="6"/>
      <c r="K15" s="6">
        <v>1</v>
      </c>
      <c r="L15" s="6"/>
      <c r="M15" s="6"/>
      <c r="N15" s="6"/>
      <c r="O15" s="6"/>
      <c r="P15" s="6"/>
      <c r="Q15" s="20"/>
      <c r="R15" s="20"/>
      <c r="S15" s="20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2">
      <c r="B16" s="6"/>
      <c r="C16" s="17" t="s">
        <v>16</v>
      </c>
      <c r="D16" s="6" t="s">
        <v>53</v>
      </c>
      <c r="E16" s="6" t="s">
        <v>55</v>
      </c>
      <c r="F16" s="7">
        <v>9000</v>
      </c>
      <c r="G16" s="7">
        <v>10000</v>
      </c>
      <c r="H16" s="6"/>
      <c r="I16" s="6">
        <v>1</v>
      </c>
      <c r="J16" s="6">
        <v>1</v>
      </c>
      <c r="K16" s="6"/>
      <c r="L16" s="6"/>
      <c r="M16" s="6"/>
      <c r="N16" s="6"/>
      <c r="O16" s="6"/>
      <c r="P16" s="6"/>
      <c r="Q16" s="20"/>
      <c r="R16" s="20"/>
      <c r="S16" s="20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2:30" x14ac:dyDescent="0.2">
      <c r="B17" s="6"/>
      <c r="C17" s="17" t="s">
        <v>30</v>
      </c>
      <c r="D17" s="6" t="s">
        <v>52</v>
      </c>
      <c r="E17" s="6" t="s">
        <v>20</v>
      </c>
      <c r="F17" s="7">
        <v>12000</v>
      </c>
      <c r="G17" s="7">
        <v>13500</v>
      </c>
      <c r="H17" s="6"/>
      <c r="I17" s="6">
        <v>1</v>
      </c>
      <c r="J17" s="6"/>
      <c r="K17" s="6">
        <v>1</v>
      </c>
      <c r="L17" s="6"/>
      <c r="M17" s="6"/>
      <c r="N17" s="6"/>
      <c r="O17" s="6"/>
      <c r="P17" s="6"/>
      <c r="Q17" s="20"/>
      <c r="R17" s="20"/>
      <c r="S17" s="20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2:30" x14ac:dyDescent="0.2">
      <c r="B18" s="15" t="s">
        <v>17</v>
      </c>
      <c r="C18" s="17" t="s">
        <v>18</v>
      </c>
      <c r="D18" s="6" t="s">
        <v>31</v>
      </c>
      <c r="E18" s="6" t="s">
        <v>10</v>
      </c>
      <c r="F18" s="34">
        <v>20000</v>
      </c>
      <c r="G18" s="7">
        <v>17000</v>
      </c>
      <c r="H18" s="6"/>
      <c r="I18" s="6">
        <v>1</v>
      </c>
      <c r="J18" s="6"/>
      <c r="K18" s="6"/>
      <c r="L18" s="6"/>
      <c r="M18" s="6"/>
      <c r="N18" s="6"/>
      <c r="O18" s="6">
        <v>1</v>
      </c>
      <c r="P18" s="6"/>
      <c r="Q18" s="20"/>
      <c r="R18" s="20"/>
      <c r="S18" s="20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2:30" x14ac:dyDescent="0.2">
      <c r="B19" s="6"/>
      <c r="C19" s="17" t="s">
        <v>18</v>
      </c>
      <c r="D19" s="6" t="s">
        <v>32</v>
      </c>
      <c r="E19" s="6" t="s">
        <v>10</v>
      </c>
      <c r="F19" s="7">
        <v>12000</v>
      </c>
      <c r="G19" s="7">
        <v>12500</v>
      </c>
      <c r="H19" s="6"/>
      <c r="I19" s="6">
        <v>1</v>
      </c>
      <c r="J19" s="6"/>
      <c r="K19" s="6">
        <v>1</v>
      </c>
      <c r="L19" s="6"/>
      <c r="M19" s="6"/>
      <c r="N19" s="6"/>
      <c r="O19" s="6"/>
      <c r="P19" s="6"/>
      <c r="Q19" s="20"/>
      <c r="R19" s="20"/>
      <c r="S19" s="20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2:30" x14ac:dyDescent="0.2">
      <c r="B20" s="6"/>
      <c r="C20" s="17" t="s">
        <v>18</v>
      </c>
      <c r="D20" s="6" t="s">
        <v>15</v>
      </c>
      <c r="E20" s="6" t="s">
        <v>10</v>
      </c>
      <c r="F20" s="7">
        <v>12000</v>
      </c>
      <c r="G20" s="7">
        <v>14000</v>
      </c>
      <c r="H20" s="6"/>
      <c r="I20" s="6">
        <v>1</v>
      </c>
      <c r="J20" s="6"/>
      <c r="K20" s="6">
        <v>1</v>
      </c>
      <c r="L20" s="6"/>
      <c r="M20" s="6"/>
      <c r="N20" s="6"/>
      <c r="O20" s="6"/>
      <c r="P20" s="6"/>
      <c r="Q20" s="20"/>
      <c r="R20" s="20"/>
      <c r="S20" s="20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2:30" x14ac:dyDescent="0.2">
      <c r="B21" s="6"/>
      <c r="C21" s="17" t="s">
        <v>18</v>
      </c>
      <c r="D21" s="6" t="s">
        <v>70</v>
      </c>
      <c r="E21" s="6" t="s">
        <v>69</v>
      </c>
      <c r="F21" s="7">
        <v>18000</v>
      </c>
      <c r="G21" s="7">
        <v>14000</v>
      </c>
      <c r="H21" s="6"/>
      <c r="I21" s="6">
        <v>1</v>
      </c>
      <c r="J21" s="6"/>
      <c r="K21" s="6"/>
      <c r="L21" s="6"/>
      <c r="M21" s="6"/>
      <c r="N21" s="6">
        <v>1</v>
      </c>
      <c r="O21" s="6"/>
      <c r="P21" s="6"/>
      <c r="Q21" s="20"/>
      <c r="R21" s="20"/>
      <c r="S21" s="20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2:30" x14ac:dyDescent="0.2">
      <c r="B22" s="6"/>
      <c r="C22" s="17" t="s">
        <v>18</v>
      </c>
      <c r="D22" s="6" t="s">
        <v>33</v>
      </c>
      <c r="E22" s="6" t="s">
        <v>10</v>
      </c>
      <c r="F22" s="34">
        <v>20000</v>
      </c>
      <c r="G22" s="7">
        <v>21500</v>
      </c>
      <c r="H22" s="6"/>
      <c r="I22" s="6">
        <v>1</v>
      </c>
      <c r="J22" s="6"/>
      <c r="K22" s="6"/>
      <c r="L22" s="6"/>
      <c r="M22" s="6"/>
      <c r="N22" s="6"/>
      <c r="O22" s="6">
        <v>1</v>
      </c>
      <c r="P22" s="6"/>
      <c r="Q22" s="20"/>
      <c r="R22" s="20"/>
      <c r="S22" s="20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2:30" x14ac:dyDescent="0.2">
      <c r="B23" s="6"/>
      <c r="C23" s="17" t="s">
        <v>18</v>
      </c>
      <c r="D23" s="6" t="s">
        <v>34</v>
      </c>
      <c r="E23" s="6" t="s">
        <v>20</v>
      </c>
      <c r="F23" s="34">
        <v>20000</v>
      </c>
      <c r="G23" s="7">
        <v>21500</v>
      </c>
      <c r="H23" s="6"/>
      <c r="I23" s="6">
        <v>1</v>
      </c>
      <c r="J23" s="6"/>
      <c r="K23" s="6"/>
      <c r="L23" s="6"/>
      <c r="M23" s="6"/>
      <c r="N23" s="6"/>
      <c r="O23" s="6">
        <v>1</v>
      </c>
      <c r="P23" s="6"/>
      <c r="Q23" s="20"/>
      <c r="R23" s="20"/>
      <c r="S23" s="20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2:30" x14ac:dyDescent="0.2">
      <c r="B24" s="15" t="s">
        <v>165</v>
      </c>
      <c r="C24" s="17" t="s">
        <v>166</v>
      </c>
      <c r="D24" s="6"/>
      <c r="E24" s="6"/>
      <c r="F24" s="34">
        <v>16000</v>
      </c>
      <c r="G24" s="7"/>
      <c r="H24" s="6"/>
      <c r="I24" s="6">
        <v>1</v>
      </c>
      <c r="J24" s="6"/>
      <c r="K24" s="6"/>
      <c r="L24" s="6"/>
      <c r="M24" s="6">
        <v>1</v>
      </c>
      <c r="N24" s="6"/>
      <c r="O24" s="6"/>
      <c r="P24" s="6"/>
      <c r="Q24" s="20"/>
      <c r="R24" s="20"/>
      <c r="S24" s="20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2:30" x14ac:dyDescent="0.2">
      <c r="B25" s="15"/>
      <c r="C25" s="17" t="s">
        <v>194</v>
      </c>
      <c r="D25" s="6"/>
      <c r="E25" s="6"/>
      <c r="F25" s="34">
        <v>18000</v>
      </c>
      <c r="G25" s="7"/>
      <c r="H25" s="6"/>
      <c r="I25" s="6"/>
      <c r="J25" s="6"/>
      <c r="K25" s="6"/>
      <c r="L25" s="6"/>
      <c r="M25" s="6"/>
      <c r="N25" s="6">
        <v>1</v>
      </c>
      <c r="O25" s="6"/>
      <c r="P25" s="6"/>
      <c r="Q25" s="20"/>
      <c r="R25" s="20"/>
      <c r="S25" s="20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2:30" x14ac:dyDescent="0.2">
      <c r="B26" s="15"/>
      <c r="C26" s="17" t="s">
        <v>166</v>
      </c>
      <c r="D26" s="6"/>
      <c r="E26" s="6"/>
      <c r="F26" s="34">
        <v>16000</v>
      </c>
      <c r="G26" s="7"/>
      <c r="H26" s="6"/>
      <c r="I26" s="6">
        <v>1</v>
      </c>
      <c r="J26" s="6"/>
      <c r="K26" s="6"/>
      <c r="L26" s="6"/>
      <c r="M26" s="6">
        <v>1</v>
      </c>
      <c r="N26" s="6"/>
      <c r="O26" s="6"/>
      <c r="P26" s="6"/>
      <c r="Q26" s="20"/>
      <c r="R26" s="20"/>
      <c r="S26" s="20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2:30" x14ac:dyDescent="0.2">
      <c r="B27" s="15" t="s">
        <v>23</v>
      </c>
      <c r="C27" s="17" t="s">
        <v>91</v>
      </c>
      <c r="D27" s="6" t="s">
        <v>77</v>
      </c>
      <c r="E27" s="6" t="s">
        <v>76</v>
      </c>
      <c r="F27" s="7">
        <v>18000</v>
      </c>
      <c r="G27" s="7">
        <v>19500</v>
      </c>
      <c r="H27" s="6"/>
      <c r="I27" s="6">
        <v>1</v>
      </c>
      <c r="J27" s="6"/>
      <c r="K27" s="6"/>
      <c r="L27" s="6"/>
      <c r="M27" s="6"/>
      <c r="N27" s="6">
        <v>1</v>
      </c>
      <c r="O27" s="6"/>
      <c r="P27" s="6"/>
      <c r="Q27" s="20"/>
      <c r="R27" s="20"/>
      <c r="S27" s="20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2:30" x14ac:dyDescent="0.2">
      <c r="B28" s="6"/>
      <c r="C28" s="17" t="s">
        <v>24</v>
      </c>
      <c r="D28" s="6" t="s">
        <v>60</v>
      </c>
      <c r="E28" s="6" t="s">
        <v>59</v>
      </c>
      <c r="F28" s="7">
        <v>18000</v>
      </c>
      <c r="G28" s="7">
        <v>19200</v>
      </c>
      <c r="H28" s="6"/>
      <c r="I28" s="6">
        <v>1</v>
      </c>
      <c r="J28" s="6"/>
      <c r="K28" s="6"/>
      <c r="L28" s="6"/>
      <c r="M28" s="6"/>
      <c r="N28" s="6">
        <v>1</v>
      </c>
      <c r="O28" s="6"/>
      <c r="P28" s="6"/>
      <c r="Q28" s="20"/>
      <c r="R28" s="20"/>
      <c r="S28" s="20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2:30" x14ac:dyDescent="0.2">
      <c r="B29" s="6"/>
      <c r="C29" s="17" t="s">
        <v>25</v>
      </c>
      <c r="D29" s="6" t="s">
        <v>61</v>
      </c>
      <c r="E29" s="6" t="s">
        <v>10</v>
      </c>
      <c r="F29" s="7">
        <v>18000</v>
      </c>
      <c r="G29" s="7">
        <v>19200</v>
      </c>
      <c r="H29" s="6"/>
      <c r="I29" s="6">
        <v>1</v>
      </c>
      <c r="J29" s="6"/>
      <c r="K29" s="6"/>
      <c r="L29" s="6"/>
      <c r="M29" s="6"/>
      <c r="N29" s="6">
        <v>1</v>
      </c>
      <c r="O29" s="6"/>
      <c r="P29" s="6"/>
      <c r="Q29" s="20"/>
      <c r="R29" s="20"/>
      <c r="S29" s="20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2:30" x14ac:dyDescent="0.2">
      <c r="B30" s="6"/>
      <c r="C30" s="17" t="s">
        <v>64</v>
      </c>
      <c r="D30" s="6" t="s">
        <v>62</v>
      </c>
      <c r="E30" s="6" t="s">
        <v>10</v>
      </c>
      <c r="F30" s="7">
        <v>20000</v>
      </c>
      <c r="G30" s="7">
        <v>21500</v>
      </c>
      <c r="H30" s="6"/>
      <c r="I30" s="6">
        <v>1</v>
      </c>
      <c r="J30" s="6"/>
      <c r="K30" s="6"/>
      <c r="L30" s="6"/>
      <c r="M30" s="6"/>
      <c r="N30" s="6"/>
      <c r="O30" s="6">
        <v>1</v>
      </c>
      <c r="P30" s="6"/>
      <c r="Q30" s="20"/>
      <c r="R30" s="20"/>
      <c r="S30" s="20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2:30" x14ac:dyDescent="0.2">
      <c r="B31" s="6"/>
      <c r="C31" s="17" t="s">
        <v>64</v>
      </c>
      <c r="D31" s="6" t="s">
        <v>71</v>
      </c>
      <c r="E31" s="6" t="s">
        <v>69</v>
      </c>
      <c r="F31" s="6">
        <v>18000</v>
      </c>
      <c r="G31" s="7">
        <v>25000</v>
      </c>
      <c r="H31" s="6" t="s">
        <v>21</v>
      </c>
      <c r="I31" s="6">
        <v>1</v>
      </c>
      <c r="J31" s="6"/>
      <c r="K31" s="6"/>
      <c r="L31" s="6"/>
      <c r="M31" s="6"/>
      <c r="N31" s="6">
        <v>1</v>
      </c>
      <c r="O31" s="6"/>
      <c r="P31" s="6"/>
      <c r="Q31" s="20"/>
      <c r="R31" s="20"/>
      <c r="S31" s="20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2:30" x14ac:dyDescent="0.2">
      <c r="B32" s="6"/>
      <c r="C32" s="17"/>
      <c r="D32" s="6"/>
      <c r="E32" s="6"/>
      <c r="F32" s="20" t="s">
        <v>36</v>
      </c>
      <c r="G32" s="30"/>
      <c r="H32" s="30"/>
      <c r="I32" s="35">
        <v>21</v>
      </c>
      <c r="J32" s="36"/>
      <c r="K32" s="6"/>
      <c r="L32" s="6"/>
      <c r="M32" s="6"/>
      <c r="N32" s="6"/>
      <c r="O32" s="6"/>
      <c r="P32" s="6"/>
      <c r="Q32" s="20"/>
      <c r="R32" s="20"/>
      <c r="S32" s="20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1" ht="15" x14ac:dyDescent="0.25">
      <c r="J33" s="46"/>
      <c r="K33" s="46"/>
      <c r="L33" s="47"/>
      <c r="M33" s="46"/>
      <c r="N33" s="46"/>
      <c r="O33" s="46"/>
      <c r="P33" s="46"/>
      <c r="Q33" s="122"/>
      <c r="R33" s="122"/>
      <c r="S33" s="122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</row>
    <row r="34" spans="1:31" ht="15.75" thickBot="1" x14ac:dyDescent="0.3">
      <c r="AE34" s="155">
        <f>SUM(J33:Q33)</f>
        <v>0</v>
      </c>
    </row>
    <row r="35" spans="1:31" ht="60.75" thickBot="1" x14ac:dyDescent="0.3">
      <c r="A35" s="90">
        <v>2</v>
      </c>
      <c r="B35" s="91"/>
      <c r="C35" s="93" t="s">
        <v>159</v>
      </c>
      <c r="D35" s="19"/>
      <c r="E35" s="2"/>
      <c r="F35" s="2"/>
      <c r="G35" s="2"/>
      <c r="H35" s="2"/>
    </row>
    <row r="36" spans="1:31" ht="13.5" thickBot="1" x14ac:dyDescent="0.25"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1:31" ht="13.5" thickBot="1" x14ac:dyDescent="0.25">
      <c r="B37" s="13" t="s">
        <v>1</v>
      </c>
      <c r="C37" s="14" t="s">
        <v>0</v>
      </c>
      <c r="D37" s="14" t="s">
        <v>2</v>
      </c>
      <c r="E37" s="14" t="s">
        <v>9</v>
      </c>
      <c r="F37" s="14" t="s">
        <v>3</v>
      </c>
      <c r="G37" s="14" t="s">
        <v>4</v>
      </c>
      <c r="H37" s="230" t="s">
        <v>66</v>
      </c>
      <c r="I37" s="221"/>
      <c r="J37" s="49" t="s">
        <v>198</v>
      </c>
      <c r="K37" s="49" t="s">
        <v>199</v>
      </c>
      <c r="L37" s="50" t="s">
        <v>200</v>
      </c>
      <c r="M37" s="50" t="s">
        <v>201</v>
      </c>
      <c r="N37" s="50" t="s">
        <v>202</v>
      </c>
      <c r="O37" s="50" t="s">
        <v>203</v>
      </c>
      <c r="P37" s="50" t="s">
        <v>204</v>
      </c>
      <c r="Q37" s="49" t="s">
        <v>205</v>
      </c>
      <c r="R37" s="49" t="s">
        <v>102</v>
      </c>
      <c r="S37" s="49" t="s">
        <v>100</v>
      </c>
      <c r="T37" s="49" t="s">
        <v>210</v>
      </c>
      <c r="U37" s="49" t="s">
        <v>206</v>
      </c>
      <c r="V37" s="49" t="s">
        <v>207</v>
      </c>
      <c r="W37" s="49" t="s">
        <v>208</v>
      </c>
      <c r="X37" s="132" t="s">
        <v>209</v>
      </c>
      <c r="Y37" s="132" t="s">
        <v>214</v>
      </c>
      <c r="Z37" s="132" t="s">
        <v>218</v>
      </c>
      <c r="AA37" s="49" t="s">
        <v>216</v>
      </c>
      <c r="AB37" s="123" t="s">
        <v>242</v>
      </c>
      <c r="AC37" s="69" t="s">
        <v>215</v>
      </c>
      <c r="AD37" s="69" t="s">
        <v>117</v>
      </c>
    </row>
    <row r="38" spans="1:31" x14ac:dyDescent="0.2">
      <c r="B38" s="15" t="s">
        <v>6</v>
      </c>
      <c r="C38" s="1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0"/>
      <c r="Y38" s="45"/>
      <c r="Z38" s="45"/>
      <c r="AA38" s="45"/>
      <c r="AB38" s="45"/>
      <c r="AC38" s="45"/>
      <c r="AD38" s="6"/>
    </row>
    <row r="39" spans="1:31" x14ac:dyDescent="0.2">
      <c r="B39" s="6"/>
      <c r="C39" s="17" t="s">
        <v>38</v>
      </c>
      <c r="D39" s="6" t="s">
        <v>39</v>
      </c>
      <c r="E39" s="6" t="s">
        <v>57</v>
      </c>
      <c r="F39" s="7" t="s">
        <v>43</v>
      </c>
      <c r="G39" s="7" t="s">
        <v>43</v>
      </c>
      <c r="H39" s="6"/>
      <c r="I39" s="6">
        <v>1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>
        <v>1</v>
      </c>
      <c r="W39" s="6"/>
      <c r="X39" s="20"/>
      <c r="Y39" s="6"/>
      <c r="Z39" s="6"/>
      <c r="AA39" s="6"/>
      <c r="AB39" s="6"/>
      <c r="AC39" s="6"/>
      <c r="AD39" s="6"/>
    </row>
    <row r="40" spans="1:31" x14ac:dyDescent="0.2">
      <c r="B40" s="6"/>
      <c r="C40" s="17" t="s">
        <v>38</v>
      </c>
      <c r="D40" s="6" t="s">
        <v>39</v>
      </c>
      <c r="E40" s="6" t="s">
        <v>57</v>
      </c>
      <c r="F40" s="7" t="s">
        <v>43</v>
      </c>
      <c r="G40" s="7" t="s">
        <v>43</v>
      </c>
      <c r="H40" s="6"/>
      <c r="I40" s="6">
        <v>1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>
        <v>1</v>
      </c>
      <c r="W40" s="6"/>
      <c r="X40" s="20"/>
      <c r="Y40" s="6"/>
      <c r="Z40" s="6"/>
      <c r="AA40" s="6"/>
      <c r="AB40" s="6"/>
      <c r="AC40" s="6"/>
      <c r="AD40" s="6"/>
    </row>
    <row r="41" spans="1:31" x14ac:dyDescent="0.2">
      <c r="B41" s="6"/>
      <c r="C41" s="17" t="s">
        <v>38</v>
      </c>
      <c r="D41" s="6" t="s">
        <v>39</v>
      </c>
      <c r="E41" s="6" t="s">
        <v>57</v>
      </c>
      <c r="F41" s="7" t="s">
        <v>43</v>
      </c>
      <c r="G41" s="7" t="s">
        <v>43</v>
      </c>
      <c r="H41" s="6"/>
      <c r="I41" s="6">
        <v>1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>
        <v>1</v>
      </c>
      <c r="W41" s="6"/>
      <c r="X41" s="20"/>
      <c r="Y41" s="6"/>
      <c r="Z41" s="6"/>
      <c r="AA41" s="6"/>
      <c r="AB41" s="6"/>
      <c r="AC41" s="6"/>
      <c r="AD41" s="6"/>
    </row>
    <row r="42" spans="1:31" x14ac:dyDescent="0.2">
      <c r="B42" s="15" t="s">
        <v>21</v>
      </c>
      <c r="C42" s="17" t="s">
        <v>40</v>
      </c>
      <c r="D42" s="6" t="s">
        <v>39</v>
      </c>
      <c r="E42" s="6" t="s">
        <v>57</v>
      </c>
      <c r="F42" s="7" t="s">
        <v>43</v>
      </c>
      <c r="G42" s="7" t="s">
        <v>43</v>
      </c>
      <c r="H42" s="6" t="s">
        <v>21</v>
      </c>
      <c r="I42" s="6">
        <v>1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>
        <v>1</v>
      </c>
      <c r="W42" s="6"/>
      <c r="X42" s="20"/>
      <c r="Y42" s="6"/>
      <c r="Z42" s="6"/>
      <c r="AA42" s="6"/>
      <c r="AB42" s="6"/>
      <c r="AC42" s="6"/>
      <c r="AD42" s="6"/>
    </row>
    <row r="43" spans="1:31" x14ac:dyDescent="0.2">
      <c r="B43" s="6"/>
      <c r="C43" s="17" t="s">
        <v>40</v>
      </c>
      <c r="D43" s="6" t="s">
        <v>39</v>
      </c>
      <c r="E43" s="6" t="s">
        <v>57</v>
      </c>
      <c r="F43" s="7" t="s">
        <v>43</v>
      </c>
      <c r="G43" s="7" t="s">
        <v>43</v>
      </c>
      <c r="H43" s="6"/>
      <c r="I43" s="6">
        <v>1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>
        <v>1</v>
      </c>
      <c r="W43" s="6"/>
      <c r="X43" s="20"/>
      <c r="Y43" s="6"/>
      <c r="Z43" s="6"/>
      <c r="AA43" s="6"/>
      <c r="AB43" s="6"/>
      <c r="AC43" s="6"/>
      <c r="AD43" s="6"/>
    </row>
    <row r="44" spans="1:31" x14ac:dyDescent="0.2">
      <c r="B44" s="16" t="s">
        <v>5</v>
      </c>
      <c r="C44" s="17" t="s">
        <v>21</v>
      </c>
      <c r="D44" s="6" t="s">
        <v>21</v>
      </c>
      <c r="E44" s="6" t="s">
        <v>21</v>
      </c>
      <c r="F44" s="7" t="s">
        <v>21</v>
      </c>
      <c r="G44" s="7" t="s">
        <v>21</v>
      </c>
      <c r="H44" s="6"/>
      <c r="I44" s="6" t="s">
        <v>21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0"/>
      <c r="Y44" s="6"/>
      <c r="Z44" s="6"/>
      <c r="AA44" s="6"/>
      <c r="AB44" s="6"/>
      <c r="AC44" s="6"/>
      <c r="AD44" s="6"/>
    </row>
    <row r="45" spans="1:31" x14ac:dyDescent="0.2">
      <c r="B45" s="6"/>
      <c r="C45" s="17" t="s">
        <v>41</v>
      </c>
      <c r="D45" s="6" t="s">
        <v>42</v>
      </c>
      <c r="E45" s="6" t="s">
        <v>57</v>
      </c>
      <c r="F45" s="34" t="s">
        <v>44</v>
      </c>
      <c r="G45" s="7" t="s">
        <v>44</v>
      </c>
      <c r="H45" s="6"/>
      <c r="I45" s="6">
        <v>1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0">
        <v>1</v>
      </c>
      <c r="Y45" s="6"/>
      <c r="Z45" s="6"/>
      <c r="AA45" s="6"/>
      <c r="AB45" s="6"/>
      <c r="AC45" s="6"/>
      <c r="AD45" s="6"/>
    </row>
    <row r="46" spans="1:31" x14ac:dyDescent="0.2">
      <c r="B46" s="6"/>
      <c r="C46" s="17" t="s">
        <v>41</v>
      </c>
      <c r="D46" s="6" t="s">
        <v>42</v>
      </c>
      <c r="E46" s="6" t="s">
        <v>57</v>
      </c>
      <c r="F46" s="34" t="s">
        <v>44</v>
      </c>
      <c r="G46" s="7" t="s">
        <v>44</v>
      </c>
      <c r="H46" s="6"/>
      <c r="I46" s="6">
        <v>1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0">
        <v>1</v>
      </c>
      <c r="Y46" s="6"/>
      <c r="Z46" s="6"/>
      <c r="AA46" s="6"/>
      <c r="AB46" s="6"/>
      <c r="AC46" s="6"/>
      <c r="AD46" s="6"/>
    </row>
    <row r="47" spans="1:31" x14ac:dyDescent="0.2">
      <c r="B47" s="15" t="s">
        <v>21</v>
      </c>
      <c r="C47" s="17" t="s">
        <v>41</v>
      </c>
      <c r="D47" s="6" t="s">
        <v>42</v>
      </c>
      <c r="E47" s="6" t="s">
        <v>57</v>
      </c>
      <c r="F47" s="34" t="s">
        <v>44</v>
      </c>
      <c r="G47" s="7" t="s">
        <v>44</v>
      </c>
      <c r="H47" s="6" t="s">
        <v>21</v>
      </c>
      <c r="I47" s="6">
        <v>1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0">
        <v>1</v>
      </c>
      <c r="Y47" s="6"/>
      <c r="Z47" s="6"/>
      <c r="AA47" s="6"/>
      <c r="AB47" s="6"/>
      <c r="AC47" s="6"/>
      <c r="AD47" s="6"/>
    </row>
    <row r="48" spans="1:31" x14ac:dyDescent="0.2">
      <c r="B48" s="15"/>
      <c r="C48" s="17" t="s">
        <v>82</v>
      </c>
      <c r="D48" s="6" t="s">
        <v>42</v>
      </c>
      <c r="E48" s="6" t="s">
        <v>57</v>
      </c>
      <c r="F48" s="34" t="s">
        <v>44</v>
      </c>
      <c r="G48" s="7" t="s">
        <v>44</v>
      </c>
      <c r="H48" s="6"/>
      <c r="I48" s="6">
        <v>1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0">
        <v>1</v>
      </c>
      <c r="Y48" s="6"/>
      <c r="Z48" s="6"/>
      <c r="AA48" s="6"/>
      <c r="AB48" s="6"/>
      <c r="AC48" s="6"/>
      <c r="AD48" s="6"/>
    </row>
    <row r="49" spans="1:31" x14ac:dyDescent="0.2">
      <c r="B49" s="15"/>
      <c r="C49" s="17" t="s">
        <v>81</v>
      </c>
      <c r="D49" s="6" t="s">
        <v>83</v>
      </c>
      <c r="E49" s="6" t="s">
        <v>84</v>
      </c>
      <c r="F49" s="34" t="s">
        <v>80</v>
      </c>
      <c r="G49" s="6" t="s">
        <v>80</v>
      </c>
      <c r="H49" s="6"/>
      <c r="I49" s="6">
        <v>1</v>
      </c>
      <c r="J49" s="6"/>
      <c r="K49" s="6">
        <v>1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0"/>
      <c r="Y49" s="6"/>
      <c r="Z49" s="6"/>
      <c r="AA49" s="6"/>
      <c r="AB49" s="6"/>
      <c r="AC49" s="6"/>
      <c r="AD49" s="6"/>
    </row>
    <row r="50" spans="1:31" x14ac:dyDescent="0.2">
      <c r="B50" s="17" t="s">
        <v>22</v>
      </c>
      <c r="C50" s="17" t="s">
        <v>21</v>
      </c>
      <c r="D50" s="6" t="s">
        <v>21</v>
      </c>
      <c r="E50" s="6" t="s">
        <v>21</v>
      </c>
      <c r="F50" s="7" t="s">
        <v>21</v>
      </c>
      <c r="G50" s="7" t="s">
        <v>21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0"/>
      <c r="Y50" s="6"/>
      <c r="Z50" s="6"/>
      <c r="AA50" s="6"/>
      <c r="AB50" s="6"/>
      <c r="AC50" s="6"/>
      <c r="AD50" s="6"/>
    </row>
    <row r="51" spans="1:31" x14ac:dyDescent="0.2">
      <c r="B51" s="6"/>
      <c r="C51" s="17" t="s">
        <v>45</v>
      </c>
      <c r="D51" s="6" t="s">
        <v>46</v>
      </c>
      <c r="E51" s="6" t="s">
        <v>58</v>
      </c>
      <c r="F51" s="7" t="s">
        <v>48</v>
      </c>
      <c r="G51" s="7" t="s">
        <v>48</v>
      </c>
      <c r="H51" s="6"/>
      <c r="I51" s="6">
        <v>1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>
        <v>1</v>
      </c>
      <c r="V51" s="6"/>
      <c r="W51" s="6"/>
      <c r="X51" s="20"/>
      <c r="Y51" s="6"/>
      <c r="Z51" s="6"/>
      <c r="AA51" s="6"/>
      <c r="AB51" s="6"/>
      <c r="AC51" s="6"/>
      <c r="AD51" s="6"/>
    </row>
    <row r="52" spans="1:31" x14ac:dyDescent="0.2">
      <c r="B52" s="6"/>
      <c r="C52" s="17" t="s">
        <v>45</v>
      </c>
      <c r="D52" s="6" t="s">
        <v>46</v>
      </c>
      <c r="E52" s="6" t="s">
        <v>58</v>
      </c>
      <c r="F52" s="7" t="s">
        <v>48</v>
      </c>
      <c r="G52" s="7" t="s">
        <v>48</v>
      </c>
      <c r="H52" s="6"/>
      <c r="I52" s="6">
        <v>1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>
        <v>1</v>
      </c>
      <c r="V52" s="6"/>
      <c r="W52" s="6"/>
      <c r="X52" s="20"/>
      <c r="Y52" s="6"/>
      <c r="Z52" s="6"/>
      <c r="AA52" s="6"/>
      <c r="AB52" s="6"/>
      <c r="AC52" s="6"/>
      <c r="AD52" s="6"/>
    </row>
    <row r="53" spans="1:31" x14ac:dyDescent="0.2">
      <c r="B53" s="6"/>
      <c r="C53" s="17" t="s">
        <v>122</v>
      </c>
      <c r="D53" s="6" t="s">
        <v>47</v>
      </c>
      <c r="E53" s="6" t="s">
        <v>58</v>
      </c>
      <c r="F53" s="7" t="s">
        <v>49</v>
      </c>
      <c r="G53" s="7" t="s">
        <v>49</v>
      </c>
      <c r="H53" s="6"/>
      <c r="I53" s="6">
        <v>1</v>
      </c>
      <c r="J53" s="6"/>
      <c r="K53" s="6"/>
      <c r="L53" s="6"/>
      <c r="M53" s="6"/>
      <c r="N53" s="6"/>
      <c r="O53" s="6"/>
      <c r="P53" s="6"/>
      <c r="Q53" s="6">
        <v>1</v>
      </c>
      <c r="R53" s="6"/>
      <c r="S53" s="6"/>
      <c r="T53" s="6"/>
      <c r="U53" s="6"/>
      <c r="V53" s="6"/>
      <c r="W53" s="6"/>
      <c r="X53" s="20"/>
      <c r="Y53" s="6"/>
      <c r="Z53" s="6"/>
      <c r="AA53" s="6"/>
      <c r="AB53" s="6"/>
      <c r="AC53" s="6"/>
      <c r="AD53" s="6"/>
    </row>
    <row r="54" spans="1:31" x14ac:dyDescent="0.2">
      <c r="B54" s="6"/>
      <c r="C54" s="17" t="s">
        <v>78</v>
      </c>
      <c r="D54" s="6" t="s">
        <v>79</v>
      </c>
      <c r="E54" s="6" t="s">
        <v>58</v>
      </c>
      <c r="F54" s="6" t="s">
        <v>80</v>
      </c>
      <c r="G54" s="6" t="s">
        <v>80</v>
      </c>
      <c r="H54" s="6"/>
      <c r="I54" s="36">
        <v>1</v>
      </c>
      <c r="J54" s="6"/>
      <c r="K54" s="6">
        <v>1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0"/>
      <c r="Y54" s="6"/>
      <c r="Z54" s="6"/>
      <c r="AA54" s="6"/>
      <c r="AB54" s="6"/>
      <c r="AC54" s="6"/>
      <c r="AD54" s="6"/>
    </row>
    <row r="55" spans="1:31" x14ac:dyDescent="0.2">
      <c r="B55" s="20"/>
      <c r="C55" s="83"/>
      <c r="D55" s="30"/>
      <c r="E55" s="30"/>
      <c r="F55" s="7" t="s">
        <v>36</v>
      </c>
      <c r="G55" s="30"/>
      <c r="H55" s="30"/>
      <c r="I55" s="35">
        <v>14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109"/>
      <c r="Y55" s="6"/>
      <c r="Z55" s="6"/>
      <c r="AA55" s="6"/>
      <c r="AB55" s="6"/>
      <c r="AC55" s="6"/>
      <c r="AD55" s="6"/>
    </row>
    <row r="56" spans="1:31" ht="15" x14ac:dyDescent="0.25">
      <c r="F56" s="3"/>
      <c r="J56" s="47"/>
      <c r="K56" s="46"/>
      <c r="L56" s="47"/>
      <c r="M56" s="47"/>
      <c r="N56" s="47"/>
      <c r="O56" s="47"/>
      <c r="P56" s="47"/>
      <c r="Q56" s="46"/>
      <c r="R56" s="46"/>
      <c r="S56" s="46"/>
      <c r="T56" s="47"/>
      <c r="U56" s="46"/>
      <c r="V56" s="46"/>
      <c r="W56" s="51"/>
      <c r="X56" s="46"/>
      <c r="Y56" s="47"/>
      <c r="Z56" s="47"/>
      <c r="AA56" s="47"/>
      <c r="AB56" s="47"/>
      <c r="AC56" s="47"/>
      <c r="AD56" s="47"/>
    </row>
    <row r="57" spans="1:31" ht="15.75" thickBot="1" x14ac:dyDescent="0.3">
      <c r="C57"/>
      <c r="AE57" s="155">
        <f>SUM(K56:X56)</f>
        <v>0</v>
      </c>
    </row>
    <row r="58" spans="1:31" ht="13.5" thickBot="1" x14ac:dyDescent="0.25">
      <c r="C58"/>
    </row>
    <row r="59" spans="1:31" ht="87" customHeight="1" thickBot="1" x14ac:dyDescent="0.3">
      <c r="A59" s="90">
        <v>3</v>
      </c>
      <c r="B59" s="95" t="s">
        <v>162</v>
      </c>
      <c r="C59" s="70" t="s">
        <v>3</v>
      </c>
      <c r="F59" s="220" t="s">
        <v>66</v>
      </c>
      <c r="G59" s="231"/>
      <c r="H59" s="6"/>
      <c r="I59" s="6"/>
      <c r="J59" s="49" t="s">
        <v>198</v>
      </c>
      <c r="K59" s="49" t="s">
        <v>199</v>
      </c>
      <c r="L59" s="50" t="s">
        <v>200</v>
      </c>
      <c r="M59" s="50" t="s">
        <v>201</v>
      </c>
      <c r="N59" s="50" t="s">
        <v>202</v>
      </c>
      <c r="O59" s="50" t="s">
        <v>203</v>
      </c>
      <c r="P59" s="50" t="s">
        <v>204</v>
      </c>
      <c r="Q59" s="49" t="s">
        <v>205</v>
      </c>
      <c r="R59" s="49" t="s">
        <v>102</v>
      </c>
      <c r="S59" s="49" t="s">
        <v>100</v>
      </c>
      <c r="T59" s="49" t="s">
        <v>210</v>
      </c>
      <c r="U59" s="49" t="s">
        <v>206</v>
      </c>
      <c r="V59" s="49" t="s">
        <v>207</v>
      </c>
      <c r="W59" s="49" t="s">
        <v>208</v>
      </c>
      <c r="X59" s="132" t="s">
        <v>209</v>
      </c>
      <c r="Y59" s="132" t="s">
        <v>214</v>
      </c>
      <c r="Z59" s="132" t="s">
        <v>218</v>
      </c>
      <c r="AA59" s="49" t="s">
        <v>216</v>
      </c>
      <c r="AB59" s="123" t="s">
        <v>242</v>
      </c>
      <c r="AC59" s="69" t="s">
        <v>215</v>
      </c>
      <c r="AD59" s="49" t="s">
        <v>224</v>
      </c>
      <c r="AE59" s="15"/>
    </row>
    <row r="60" spans="1:31" x14ac:dyDescent="0.2">
      <c r="B60" s="17" t="s">
        <v>112</v>
      </c>
      <c r="C60" s="69" t="s">
        <v>117</v>
      </c>
      <c r="F60" s="6">
        <v>1</v>
      </c>
      <c r="G60" s="6">
        <v>1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45"/>
      <c r="Z60" s="45"/>
      <c r="AA60" s="45"/>
      <c r="AB60" s="45"/>
      <c r="AC60" s="45"/>
      <c r="AD60" s="6">
        <v>1</v>
      </c>
    </row>
    <row r="61" spans="1:31" x14ac:dyDescent="0.2">
      <c r="C61" s="6"/>
      <c r="F61" s="6">
        <v>1</v>
      </c>
      <c r="G61" s="6">
        <v>1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>
        <v>1</v>
      </c>
    </row>
    <row r="62" spans="1:31" x14ac:dyDescent="0.2">
      <c r="C62" s="6"/>
      <c r="F62" s="6">
        <v>1</v>
      </c>
      <c r="G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>
        <v>1</v>
      </c>
    </row>
    <row r="63" spans="1:31" ht="13.5" thickBot="1" x14ac:dyDescent="0.25">
      <c r="C63" s="6" t="s">
        <v>36</v>
      </c>
      <c r="F63" s="6">
        <f>SUM(F60:F62)</f>
        <v>3</v>
      </c>
      <c r="G63" s="6">
        <f>SUM(G60:G62)</f>
        <v>2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1" ht="15.75" thickBot="1" x14ac:dyDescent="0.3">
      <c r="AD64" s="6"/>
      <c r="AE64" s="137">
        <f>SUM(AD60:AD62)</f>
        <v>3</v>
      </c>
    </row>
    <row r="65" spans="1:31" ht="15" x14ac:dyDescent="0.25">
      <c r="L65" s="62"/>
    </row>
    <row r="66" spans="1:31" ht="13.5" thickBot="1" x14ac:dyDescent="0.25"/>
    <row r="67" spans="1:31" ht="71.25" customHeight="1" thickBot="1" x14ac:dyDescent="0.3">
      <c r="B67" s="95" t="s">
        <v>221</v>
      </c>
      <c r="C67" s="70" t="s">
        <v>3</v>
      </c>
      <c r="F67" s="220" t="s">
        <v>66</v>
      </c>
      <c r="G67" s="231"/>
      <c r="J67" s="49" t="s">
        <v>198</v>
      </c>
      <c r="K67" s="49" t="s">
        <v>199</v>
      </c>
      <c r="L67" s="50" t="s">
        <v>200</v>
      </c>
      <c r="M67" s="50" t="s">
        <v>201</v>
      </c>
      <c r="N67" s="50" t="s">
        <v>202</v>
      </c>
      <c r="O67" s="50" t="s">
        <v>203</v>
      </c>
      <c r="P67" s="50" t="s">
        <v>204</v>
      </c>
      <c r="Q67" s="49" t="s">
        <v>205</v>
      </c>
      <c r="R67" s="49" t="s">
        <v>102</v>
      </c>
      <c r="S67" s="49" t="s">
        <v>100</v>
      </c>
      <c r="T67" s="49" t="s">
        <v>210</v>
      </c>
      <c r="U67" s="49" t="s">
        <v>206</v>
      </c>
      <c r="V67" s="49" t="s">
        <v>207</v>
      </c>
      <c r="W67" s="49" t="s">
        <v>208</v>
      </c>
      <c r="X67" s="132" t="s">
        <v>209</v>
      </c>
      <c r="Y67" s="132" t="s">
        <v>214</v>
      </c>
      <c r="Z67" s="132" t="s">
        <v>218</v>
      </c>
      <c r="AA67" s="49" t="s">
        <v>216</v>
      </c>
      <c r="AB67" s="123" t="s">
        <v>242</v>
      </c>
      <c r="AC67" s="69" t="s">
        <v>215</v>
      </c>
      <c r="AD67" s="49" t="s">
        <v>224</v>
      </c>
      <c r="AE67" s="15"/>
    </row>
    <row r="68" spans="1:31" x14ac:dyDescent="0.2">
      <c r="B68" s="17" t="s">
        <v>222</v>
      </c>
      <c r="C68" s="69" t="s">
        <v>117</v>
      </c>
      <c r="F68" s="6">
        <v>1</v>
      </c>
      <c r="G68" s="6">
        <v>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45"/>
      <c r="Z68" s="45"/>
      <c r="AA68" s="45"/>
      <c r="AB68" s="45"/>
      <c r="AC68" s="45"/>
      <c r="AD68" s="6">
        <v>1</v>
      </c>
      <c r="AE68" s="6"/>
    </row>
    <row r="69" spans="1:31" ht="15" x14ac:dyDescent="0.25">
      <c r="B69" s="153"/>
      <c r="C69" s="6"/>
      <c r="F69" s="6">
        <v>1</v>
      </c>
      <c r="G69" s="6">
        <v>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>
        <v>1</v>
      </c>
      <c r="AE69" s="6"/>
    </row>
    <row r="70" spans="1:31" ht="15" x14ac:dyDescent="0.25">
      <c r="B70" s="153"/>
      <c r="C70" s="6"/>
      <c r="F70" s="6">
        <v>1</v>
      </c>
      <c r="G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>
        <v>1</v>
      </c>
      <c r="AE70" s="6"/>
    </row>
    <row r="71" spans="1:31" ht="15" x14ac:dyDescent="0.25">
      <c r="B71" s="153"/>
      <c r="C71" s="6"/>
      <c r="F71" s="6">
        <v>1</v>
      </c>
      <c r="G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>
        <v>1</v>
      </c>
      <c r="AE71" s="6"/>
    </row>
    <row r="72" spans="1:31" ht="15" x14ac:dyDescent="0.25">
      <c r="B72" s="153"/>
      <c r="C72" s="6"/>
      <c r="F72" s="6">
        <v>1</v>
      </c>
      <c r="G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>
        <v>1</v>
      </c>
      <c r="AE72" s="6"/>
    </row>
    <row r="73" spans="1:31" ht="15" x14ac:dyDescent="0.25">
      <c r="B73" s="153"/>
      <c r="C73" s="6"/>
      <c r="F73" s="6">
        <v>1</v>
      </c>
      <c r="G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>
        <v>1</v>
      </c>
      <c r="AE73" s="6"/>
    </row>
    <row r="74" spans="1:31" ht="15" x14ac:dyDescent="0.25">
      <c r="B74" s="153"/>
      <c r="C74" s="6"/>
      <c r="F74" s="6"/>
      <c r="G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ht="15.75" thickBot="1" x14ac:dyDescent="0.3">
      <c r="B75" s="153"/>
      <c r="C75" s="6" t="s">
        <v>36</v>
      </c>
      <c r="F75" s="6">
        <f>SUM(F68:F74)</f>
        <v>6</v>
      </c>
      <c r="G75" s="6">
        <f>SUM(G68:G74)</f>
        <v>2</v>
      </c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194">
        <f>SUM(AD68:AD73)</f>
        <v>6</v>
      </c>
    </row>
    <row r="76" spans="1:31" ht="15" x14ac:dyDescent="0.25">
      <c r="B76" s="153"/>
      <c r="C76"/>
    </row>
    <row r="77" spans="1:31" ht="15" customHeight="1" x14ac:dyDescent="0.2">
      <c r="L77" s="116"/>
    </row>
    <row r="78" spans="1:31" ht="15.75" customHeight="1" thickBot="1" x14ac:dyDescent="0.25">
      <c r="C78"/>
    </row>
    <row r="79" spans="1:31" ht="105.75" thickBot="1" x14ac:dyDescent="0.3">
      <c r="A79" s="90" t="s">
        <v>196</v>
      </c>
      <c r="B79" s="95" t="s">
        <v>163</v>
      </c>
      <c r="C79" s="70" t="s">
        <v>3</v>
      </c>
      <c r="F79" s="220" t="s">
        <v>66</v>
      </c>
      <c r="G79" s="231"/>
      <c r="H79" s="6"/>
      <c r="I79" s="6"/>
      <c r="J79" s="49" t="s">
        <v>198</v>
      </c>
      <c r="K79" s="49" t="s">
        <v>199</v>
      </c>
      <c r="L79" s="50" t="s">
        <v>200</v>
      </c>
      <c r="M79" s="50" t="s">
        <v>201</v>
      </c>
      <c r="N79" s="50" t="s">
        <v>202</v>
      </c>
      <c r="O79" s="50" t="s">
        <v>203</v>
      </c>
      <c r="P79" s="50" t="s">
        <v>204</v>
      </c>
      <c r="Q79" s="49" t="s">
        <v>205</v>
      </c>
      <c r="R79" s="49" t="s">
        <v>102</v>
      </c>
      <c r="S79" s="49" t="s">
        <v>100</v>
      </c>
      <c r="T79" s="49" t="s">
        <v>210</v>
      </c>
      <c r="U79" s="49" t="s">
        <v>206</v>
      </c>
      <c r="V79" s="49" t="s">
        <v>207</v>
      </c>
      <c r="W79" s="49" t="s">
        <v>208</v>
      </c>
      <c r="X79" s="132" t="s">
        <v>209</v>
      </c>
      <c r="Y79" s="132" t="s">
        <v>214</v>
      </c>
      <c r="Z79" s="132" t="s">
        <v>218</v>
      </c>
      <c r="AA79" s="49" t="s">
        <v>216</v>
      </c>
      <c r="AB79" s="123" t="s">
        <v>242</v>
      </c>
      <c r="AC79" s="69" t="s">
        <v>215</v>
      </c>
      <c r="AD79" s="49" t="s">
        <v>224</v>
      </c>
      <c r="AE79" s="106"/>
    </row>
    <row r="80" spans="1:31" x14ac:dyDescent="0.2">
      <c r="B80" s="17" t="s">
        <v>111</v>
      </c>
      <c r="C80" s="6"/>
      <c r="F80" s="6"/>
      <c r="G80" s="6">
        <v>1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45"/>
      <c r="Z80" s="45"/>
      <c r="AA80" s="45"/>
      <c r="AB80" s="45"/>
      <c r="AC80" s="45"/>
      <c r="AD80" s="6">
        <v>1</v>
      </c>
    </row>
    <row r="81" spans="1:33" x14ac:dyDescent="0.2">
      <c r="C81" s="6" t="s">
        <v>223</v>
      </c>
      <c r="F81" s="6">
        <v>1</v>
      </c>
      <c r="G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3" x14ac:dyDescent="0.2">
      <c r="C82" s="69" t="s">
        <v>117</v>
      </c>
      <c r="F82">
        <v>1</v>
      </c>
      <c r="G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3" ht="13.5" thickBot="1" x14ac:dyDescent="0.25">
      <c r="C83" s="6" t="s">
        <v>36</v>
      </c>
      <c r="E83" s="6" t="s">
        <v>21</v>
      </c>
      <c r="F83" s="6">
        <f>SUM(F81:F82)</f>
        <v>2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3" ht="15.75" thickBot="1" x14ac:dyDescent="0.3">
      <c r="L84" s="62"/>
      <c r="AD84" s="20"/>
      <c r="AE84" s="66">
        <f>AG84+AD84</f>
        <v>1</v>
      </c>
      <c r="AF84" s="6" t="s">
        <v>223</v>
      </c>
      <c r="AG84" s="154">
        <v>1</v>
      </c>
    </row>
    <row r="85" spans="1:33" ht="15.75" x14ac:dyDescent="0.25">
      <c r="A85" s="2">
        <v>4</v>
      </c>
    </row>
    <row r="86" spans="1:33" ht="15" x14ac:dyDescent="0.25">
      <c r="C86"/>
      <c r="Z86" s="62"/>
    </row>
    <row r="87" spans="1:33" ht="15.75" thickBot="1" x14ac:dyDescent="0.3">
      <c r="C87"/>
      <c r="L87" s="92"/>
    </row>
    <row r="88" spans="1:33" ht="30.75" thickBot="1" x14ac:dyDescent="0.3">
      <c r="A88" s="90">
        <v>5</v>
      </c>
      <c r="C88" s="95" t="s">
        <v>168</v>
      </c>
      <c r="F88" s="202" t="s">
        <v>3</v>
      </c>
      <c r="G88" s="203"/>
      <c r="H88" s="230" t="s">
        <v>66</v>
      </c>
      <c r="I88" s="221"/>
      <c r="J88" s="69" t="s">
        <v>198</v>
      </c>
      <c r="K88" s="49" t="s">
        <v>199</v>
      </c>
      <c r="L88" s="50" t="s">
        <v>200</v>
      </c>
      <c r="M88" s="50" t="s">
        <v>201</v>
      </c>
      <c r="N88" s="50" t="s">
        <v>202</v>
      </c>
      <c r="O88" s="50" t="s">
        <v>203</v>
      </c>
      <c r="P88" s="50" t="s">
        <v>204</v>
      </c>
      <c r="Q88" s="49" t="s">
        <v>205</v>
      </c>
      <c r="R88" s="49" t="s">
        <v>102</v>
      </c>
      <c r="S88" s="49" t="s">
        <v>100</v>
      </c>
      <c r="T88" s="49" t="s">
        <v>210</v>
      </c>
      <c r="U88" s="49" t="s">
        <v>206</v>
      </c>
      <c r="V88" s="49" t="s">
        <v>207</v>
      </c>
      <c r="W88" s="49" t="s">
        <v>208</v>
      </c>
      <c r="X88" s="132" t="s">
        <v>209</v>
      </c>
      <c r="Y88" s="132" t="s">
        <v>214</v>
      </c>
      <c r="Z88" s="132" t="s">
        <v>218</v>
      </c>
      <c r="AA88" s="49" t="s">
        <v>216</v>
      </c>
      <c r="AB88" s="123" t="s">
        <v>242</v>
      </c>
      <c r="AC88" s="69" t="s">
        <v>215</v>
      </c>
      <c r="AD88" s="69" t="s">
        <v>117</v>
      </c>
    </row>
    <row r="89" spans="1:33" x14ac:dyDescent="0.2">
      <c r="F89" s="49" t="s">
        <v>117</v>
      </c>
      <c r="G89" s="20"/>
      <c r="H89" s="23"/>
      <c r="I89" s="204">
        <v>1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45"/>
      <c r="Z89" s="45"/>
      <c r="AA89" s="45"/>
      <c r="AB89" s="45"/>
      <c r="AC89" s="45"/>
      <c r="AD89" s="23">
        <v>1</v>
      </c>
    </row>
    <row r="90" spans="1:33" x14ac:dyDescent="0.2">
      <c r="F90" s="29"/>
      <c r="G90" s="20"/>
      <c r="H90" s="6"/>
      <c r="I90" s="29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3" x14ac:dyDescent="0.2">
      <c r="D91" s="6"/>
      <c r="E91" s="6"/>
      <c r="F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3" ht="13.5" thickBot="1" x14ac:dyDescent="0.25">
      <c r="F92" s="23" t="s">
        <v>36</v>
      </c>
      <c r="G92" s="20">
        <f>SUM(G89:G91)</f>
        <v>0</v>
      </c>
      <c r="H92" s="6"/>
      <c r="I92" s="23" t="s">
        <v>21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3" ht="15.75" thickBot="1" x14ac:dyDescent="0.3">
      <c r="C93"/>
      <c r="AE93" s="137">
        <f>AD89</f>
        <v>1</v>
      </c>
    </row>
    <row r="94" spans="1:33" ht="15" x14ac:dyDescent="0.25">
      <c r="C94"/>
      <c r="I94" s="62"/>
    </row>
    <row r="95" spans="1:33" ht="13.5" thickBot="1" x14ac:dyDescent="0.25">
      <c r="C95"/>
    </row>
    <row r="96" spans="1:33" ht="59.25" customHeight="1" thickBot="1" x14ac:dyDescent="0.3">
      <c r="A96" s="90">
        <v>6</v>
      </c>
      <c r="B96" s="91"/>
      <c r="C96" s="93" t="s">
        <v>170</v>
      </c>
      <c r="D96" s="2"/>
      <c r="E96" s="2"/>
      <c r="F96" s="2"/>
      <c r="G96" s="2"/>
      <c r="H96" s="2"/>
      <c r="I96" s="2"/>
      <c r="K96" s="2"/>
      <c r="L96" s="2"/>
      <c r="M96" s="2"/>
      <c r="N96" s="2"/>
      <c r="O96" s="2"/>
      <c r="P96" s="2"/>
    </row>
    <row r="97" spans="1:31" ht="13.5" thickBot="1" x14ac:dyDescent="0.25"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</row>
    <row r="98" spans="1:31" ht="13.5" thickBot="1" x14ac:dyDescent="0.25">
      <c r="B98" s="8" t="s">
        <v>1</v>
      </c>
      <c r="C98" s="9" t="s">
        <v>0</v>
      </c>
      <c r="D98" s="9" t="s">
        <v>2</v>
      </c>
      <c r="E98" s="14" t="s">
        <v>9</v>
      </c>
      <c r="F98" s="9" t="s">
        <v>3</v>
      </c>
      <c r="G98" s="9" t="s">
        <v>4</v>
      </c>
      <c r="H98" s="230" t="s">
        <v>66</v>
      </c>
      <c r="I98" s="221"/>
      <c r="J98" s="49" t="s">
        <v>198</v>
      </c>
      <c r="K98" s="49" t="s">
        <v>199</v>
      </c>
      <c r="L98" s="50" t="s">
        <v>200</v>
      </c>
      <c r="M98" s="50" t="s">
        <v>201</v>
      </c>
      <c r="N98" s="50" t="s">
        <v>202</v>
      </c>
      <c r="O98" s="50" t="s">
        <v>203</v>
      </c>
      <c r="P98" s="50" t="s">
        <v>204</v>
      </c>
      <c r="Q98" s="49" t="s">
        <v>205</v>
      </c>
      <c r="R98" s="49" t="s">
        <v>102</v>
      </c>
      <c r="S98" s="49" t="s">
        <v>100</v>
      </c>
      <c r="T98" s="49" t="s">
        <v>210</v>
      </c>
      <c r="U98" s="49" t="s">
        <v>206</v>
      </c>
      <c r="V98" s="49" t="s">
        <v>207</v>
      </c>
      <c r="W98" s="49" t="s">
        <v>208</v>
      </c>
      <c r="X98" s="132" t="s">
        <v>209</v>
      </c>
      <c r="Y98" s="132" t="s">
        <v>214</v>
      </c>
      <c r="Z98" s="132" t="s">
        <v>218</v>
      </c>
      <c r="AA98" s="49" t="s">
        <v>216</v>
      </c>
      <c r="AB98" s="123" t="s">
        <v>242</v>
      </c>
      <c r="AC98" s="69" t="s">
        <v>215</v>
      </c>
      <c r="AD98" s="69" t="s">
        <v>117</v>
      </c>
    </row>
    <row r="99" spans="1:31" x14ac:dyDescent="0.2">
      <c r="B99" s="10"/>
      <c r="C99" s="17"/>
      <c r="D99" s="6"/>
      <c r="E99" s="6"/>
      <c r="F99" s="6"/>
      <c r="G99" s="20"/>
      <c r="H99" s="6"/>
      <c r="I99" s="6"/>
      <c r="J99" s="6"/>
      <c r="K99" s="6"/>
      <c r="L99" s="6"/>
      <c r="M99" s="6"/>
      <c r="N99" s="20"/>
      <c r="O99" s="6"/>
      <c r="P99" s="6"/>
      <c r="Q99" s="6"/>
      <c r="R99" s="6"/>
      <c r="S99" s="6"/>
      <c r="T99" s="6"/>
      <c r="U99" s="6"/>
      <c r="V99" s="6"/>
      <c r="W99" s="20"/>
      <c r="X99" s="6"/>
      <c r="Y99" s="45"/>
      <c r="Z99" s="45"/>
      <c r="AA99" s="45"/>
      <c r="AB99" s="45"/>
      <c r="AC99" s="45"/>
      <c r="AD99" s="6"/>
    </row>
    <row r="100" spans="1:31" x14ac:dyDescent="0.2">
      <c r="B100" s="10">
        <v>1</v>
      </c>
      <c r="C100" s="17" t="s">
        <v>19</v>
      </c>
      <c r="D100" s="6" t="s">
        <v>86</v>
      </c>
      <c r="E100" t="s">
        <v>85</v>
      </c>
      <c r="F100" s="7">
        <v>24000</v>
      </c>
      <c r="G100" s="7">
        <v>25000</v>
      </c>
      <c r="H100" s="6"/>
      <c r="I100" s="6">
        <v>1</v>
      </c>
      <c r="J100" s="6"/>
      <c r="K100" s="6"/>
      <c r="L100" s="6"/>
      <c r="M100" s="6"/>
      <c r="N100" s="20"/>
      <c r="O100" s="6"/>
      <c r="P100" s="6">
        <v>1</v>
      </c>
      <c r="Q100" s="6"/>
      <c r="R100" s="6"/>
      <c r="S100" s="6"/>
      <c r="T100" s="6"/>
      <c r="U100" s="6"/>
      <c r="V100" s="6"/>
      <c r="W100" s="20"/>
      <c r="X100" s="6"/>
      <c r="Y100" s="6"/>
      <c r="Z100" s="6"/>
      <c r="AA100" s="6"/>
      <c r="AB100" s="6"/>
      <c r="AC100" s="6"/>
      <c r="AD100" s="6"/>
    </row>
    <row r="101" spans="1:31" x14ac:dyDescent="0.2">
      <c r="B101" s="10">
        <v>2</v>
      </c>
      <c r="C101" s="17" t="s">
        <v>26</v>
      </c>
      <c r="D101" s="6" t="s">
        <v>86</v>
      </c>
      <c r="E101" t="s">
        <v>85</v>
      </c>
      <c r="F101" s="7">
        <v>24000</v>
      </c>
      <c r="G101" s="21">
        <v>25000</v>
      </c>
      <c r="H101" s="6"/>
      <c r="I101" s="6">
        <v>1</v>
      </c>
      <c r="J101" s="6"/>
      <c r="K101" s="6"/>
      <c r="L101" s="6"/>
      <c r="M101" s="6"/>
      <c r="N101" s="20"/>
      <c r="O101" s="6"/>
      <c r="P101" s="6">
        <v>1</v>
      </c>
      <c r="Q101" s="6"/>
      <c r="R101" s="6"/>
      <c r="S101" s="6"/>
      <c r="T101" s="6"/>
      <c r="U101" s="6"/>
      <c r="V101" s="6"/>
      <c r="W101" s="20"/>
      <c r="X101" s="6"/>
      <c r="Y101" s="6"/>
      <c r="Z101" s="6"/>
      <c r="AA101" s="6"/>
      <c r="AB101" s="6"/>
      <c r="AC101" s="6"/>
      <c r="AD101" s="6"/>
    </row>
    <row r="102" spans="1:31" x14ac:dyDescent="0.2">
      <c r="B102" s="10">
        <v>3</v>
      </c>
      <c r="C102" s="17" t="s">
        <v>26</v>
      </c>
      <c r="D102" s="6" t="s">
        <v>28</v>
      </c>
      <c r="E102" s="6" t="s">
        <v>56</v>
      </c>
      <c r="F102" s="7">
        <v>12000</v>
      </c>
      <c r="G102" s="21">
        <v>13000</v>
      </c>
      <c r="H102" s="6"/>
      <c r="I102" s="6">
        <v>1</v>
      </c>
      <c r="J102" s="6"/>
      <c r="K102" s="6">
        <v>1</v>
      </c>
      <c r="L102" s="6"/>
      <c r="M102" s="6"/>
      <c r="N102" s="20"/>
      <c r="O102" s="6"/>
      <c r="P102" s="6"/>
      <c r="Q102" s="6"/>
      <c r="R102" s="6"/>
      <c r="S102" s="6"/>
      <c r="T102" s="6"/>
      <c r="U102" s="6"/>
      <c r="V102" s="6"/>
      <c r="W102" s="20"/>
      <c r="X102" s="6"/>
      <c r="Y102" s="6"/>
      <c r="Z102" s="6"/>
      <c r="AA102" s="6"/>
      <c r="AB102" s="6"/>
      <c r="AC102" s="6"/>
      <c r="AD102" s="6"/>
    </row>
    <row r="103" spans="1:31" x14ac:dyDescent="0.2">
      <c r="B103" s="10">
        <v>4</v>
      </c>
      <c r="C103" s="17" t="s">
        <v>26</v>
      </c>
      <c r="D103" s="6" t="s">
        <v>28</v>
      </c>
      <c r="E103" s="6" t="s">
        <v>56</v>
      </c>
      <c r="F103" s="27">
        <v>12000</v>
      </c>
      <c r="G103" s="28">
        <v>13000</v>
      </c>
      <c r="H103" s="29"/>
      <c r="I103" s="29">
        <v>1</v>
      </c>
      <c r="J103" s="6"/>
      <c r="K103" s="29">
        <v>1</v>
      </c>
      <c r="L103" s="6"/>
      <c r="M103" s="6"/>
      <c r="N103" s="20"/>
      <c r="O103" s="6"/>
      <c r="P103" s="6"/>
      <c r="Q103" s="6"/>
      <c r="R103" s="6"/>
      <c r="S103" s="6"/>
      <c r="T103" s="6"/>
      <c r="U103" s="6"/>
      <c r="V103" s="6"/>
      <c r="W103" s="20"/>
      <c r="X103" s="6"/>
      <c r="Y103" s="6"/>
      <c r="Z103" s="6"/>
      <c r="AA103" s="6"/>
      <c r="AB103" s="6"/>
      <c r="AC103" s="6"/>
      <c r="AD103" s="6"/>
    </row>
    <row r="104" spans="1:31" x14ac:dyDescent="0.2">
      <c r="B104" s="39">
        <v>5</v>
      </c>
      <c r="C104" s="84" t="s">
        <v>123</v>
      </c>
      <c r="D104" s="29" t="s">
        <v>20</v>
      </c>
      <c r="E104" s="6" t="s">
        <v>20</v>
      </c>
      <c r="F104" s="28">
        <v>48000</v>
      </c>
      <c r="G104" s="40">
        <v>49000</v>
      </c>
      <c r="H104" s="6"/>
      <c r="I104" s="41">
        <v>1</v>
      </c>
      <c r="J104" s="6"/>
      <c r="K104" s="6"/>
      <c r="L104" s="6"/>
      <c r="M104" s="6"/>
      <c r="O104" s="6"/>
      <c r="P104" s="6"/>
      <c r="Q104" s="6"/>
      <c r="R104" s="6"/>
      <c r="S104" s="6"/>
      <c r="T104" s="6"/>
      <c r="U104" s="6"/>
      <c r="V104" s="6"/>
      <c r="W104" s="20">
        <v>1</v>
      </c>
      <c r="X104" s="6"/>
      <c r="Y104" s="6"/>
      <c r="Z104" s="6"/>
      <c r="AA104" s="6"/>
      <c r="AB104" s="6"/>
      <c r="AC104" s="6"/>
      <c r="AD104" s="6"/>
    </row>
    <row r="105" spans="1:31" x14ac:dyDescent="0.2">
      <c r="B105" s="39"/>
      <c r="C105" s="84"/>
      <c r="D105" s="29"/>
      <c r="E105" s="6"/>
      <c r="F105" s="28"/>
      <c r="G105" s="40"/>
      <c r="H105" s="6"/>
      <c r="I105" s="41"/>
      <c r="J105" s="41"/>
      <c r="K105" s="6"/>
      <c r="L105" s="6"/>
      <c r="M105" s="6"/>
      <c r="N105" s="20"/>
      <c r="O105" s="6"/>
      <c r="P105" s="6"/>
      <c r="Q105" s="6"/>
      <c r="R105" s="6"/>
      <c r="S105" s="6"/>
      <c r="T105" s="6"/>
      <c r="U105" s="6"/>
      <c r="V105" s="6"/>
      <c r="W105" s="20"/>
      <c r="X105" s="6"/>
      <c r="Y105" s="6"/>
      <c r="Z105" s="6"/>
      <c r="AA105" s="6"/>
      <c r="AB105" s="6"/>
      <c r="AC105" s="6"/>
      <c r="AD105" s="6"/>
    </row>
    <row r="106" spans="1:31" ht="13.5" thickBot="1" x14ac:dyDescent="0.25">
      <c r="B106" s="11"/>
      <c r="C106" s="85"/>
      <c r="D106" s="12"/>
      <c r="E106" s="6"/>
      <c r="F106" s="20" t="s">
        <v>36</v>
      </c>
      <c r="G106" s="30"/>
      <c r="H106" s="6" t="s">
        <v>21</v>
      </c>
      <c r="I106" s="31">
        <f>SUM(I100:I105)</f>
        <v>5</v>
      </c>
      <c r="J106" s="29"/>
      <c r="K106" s="29"/>
      <c r="L106" s="6"/>
      <c r="M106" s="29"/>
      <c r="N106" s="109"/>
      <c r="O106" s="6"/>
      <c r="P106" s="6"/>
      <c r="Q106" s="6"/>
      <c r="R106" s="6"/>
      <c r="S106" s="6"/>
      <c r="T106" s="6"/>
      <c r="U106" s="6"/>
      <c r="V106" s="6"/>
      <c r="W106" s="20"/>
      <c r="X106" s="6"/>
      <c r="Y106" s="6"/>
      <c r="Z106" s="6"/>
      <c r="AA106" s="6"/>
      <c r="AB106" s="6"/>
      <c r="AC106" s="6"/>
      <c r="AD106" s="6"/>
    </row>
    <row r="107" spans="1:31" ht="15.75" thickBot="1" x14ac:dyDescent="0.3">
      <c r="J107" s="46"/>
      <c r="K107" s="46"/>
      <c r="L107" s="47"/>
      <c r="M107" s="46"/>
      <c r="N107" s="46"/>
      <c r="O107" s="113"/>
      <c r="P107" s="114"/>
      <c r="Q107" s="47"/>
      <c r="R107" s="47"/>
      <c r="S107" s="47"/>
      <c r="T107" s="47"/>
      <c r="U107" s="47"/>
      <c r="V107" s="47"/>
      <c r="W107" s="117"/>
      <c r="X107" s="47"/>
      <c r="Y107" s="47"/>
      <c r="Z107" s="47"/>
      <c r="AA107" s="47"/>
      <c r="AB107" s="47"/>
      <c r="AC107" s="47"/>
      <c r="AD107" s="51"/>
      <c r="AE107" s="48">
        <f>SUM(J107:W107)</f>
        <v>0</v>
      </c>
    </row>
    <row r="108" spans="1:31" x14ac:dyDescent="0.2">
      <c r="C108"/>
    </row>
    <row r="109" spans="1:31" ht="18" customHeight="1" thickBot="1" x14ac:dyDescent="0.25">
      <c r="C109"/>
    </row>
    <row r="110" spans="1:31" ht="15.75" thickBot="1" x14ac:dyDescent="0.3">
      <c r="C110" s="93" t="s">
        <v>171</v>
      </c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</row>
    <row r="111" spans="1:31" ht="15.75" x14ac:dyDescent="0.25">
      <c r="A111" s="97">
        <v>8</v>
      </c>
      <c r="C111" s="183" t="s">
        <v>0</v>
      </c>
      <c r="D111" s="9" t="s">
        <v>2</v>
      </c>
      <c r="E111" s="14" t="s">
        <v>9</v>
      </c>
      <c r="F111" s="9" t="s">
        <v>3</v>
      </c>
      <c r="G111" s="9" t="s">
        <v>4</v>
      </c>
      <c r="H111" s="222" t="s">
        <v>66</v>
      </c>
      <c r="I111" s="223"/>
      <c r="J111" s="49" t="s">
        <v>198</v>
      </c>
      <c r="K111" s="49" t="s">
        <v>199</v>
      </c>
      <c r="L111" s="50" t="s">
        <v>200</v>
      </c>
      <c r="M111" s="50" t="s">
        <v>201</v>
      </c>
      <c r="N111" s="50" t="s">
        <v>202</v>
      </c>
      <c r="O111" s="50" t="s">
        <v>203</v>
      </c>
      <c r="P111" s="50" t="s">
        <v>204</v>
      </c>
      <c r="Q111" s="49" t="s">
        <v>205</v>
      </c>
      <c r="R111" s="49" t="s">
        <v>102</v>
      </c>
      <c r="S111" s="49" t="s">
        <v>100</v>
      </c>
      <c r="T111" s="49" t="s">
        <v>210</v>
      </c>
      <c r="U111" s="49" t="s">
        <v>206</v>
      </c>
      <c r="V111" s="49" t="s">
        <v>207</v>
      </c>
      <c r="W111" s="49" t="s">
        <v>208</v>
      </c>
      <c r="X111" s="132" t="s">
        <v>209</v>
      </c>
      <c r="Y111" s="132" t="s">
        <v>214</v>
      </c>
      <c r="Z111" s="132" t="s">
        <v>218</v>
      </c>
      <c r="AA111" s="49" t="s">
        <v>216</v>
      </c>
      <c r="AB111" s="123" t="s">
        <v>242</v>
      </c>
      <c r="AC111" s="69" t="s">
        <v>215</v>
      </c>
      <c r="AD111" s="69" t="s">
        <v>117</v>
      </c>
    </row>
    <row r="112" spans="1:31" x14ac:dyDescent="0.2">
      <c r="C112" s="196"/>
      <c r="D112" s="37" t="s">
        <v>72</v>
      </c>
      <c r="E112" s="37" t="s">
        <v>69</v>
      </c>
      <c r="F112" s="7">
        <v>18000</v>
      </c>
      <c r="G112" s="38">
        <v>12800</v>
      </c>
      <c r="H112" s="37"/>
      <c r="I112" s="6">
        <v>1</v>
      </c>
      <c r="J112" s="6"/>
      <c r="K112" s="6"/>
      <c r="L112" s="6"/>
      <c r="M112" s="6"/>
      <c r="N112" s="6">
        <v>1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45"/>
      <c r="Z112" s="45"/>
      <c r="AA112" s="45"/>
      <c r="AB112" s="45"/>
      <c r="AC112" s="45"/>
      <c r="AD112" s="6"/>
    </row>
    <row r="113" spans="1:31" x14ac:dyDescent="0.2">
      <c r="C113" s="197"/>
      <c r="D113" s="6" t="s">
        <v>27</v>
      </c>
      <c r="E113" s="6" t="s">
        <v>56</v>
      </c>
      <c r="F113" s="7">
        <v>18000</v>
      </c>
      <c r="G113" s="7">
        <v>25000</v>
      </c>
      <c r="H113" s="6"/>
      <c r="I113" s="6">
        <v>1</v>
      </c>
      <c r="J113" s="6"/>
      <c r="K113" s="6"/>
      <c r="L113" s="6"/>
      <c r="M113" s="6"/>
      <c r="N113" s="6">
        <v>1</v>
      </c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1" ht="13.5" thickBot="1" x14ac:dyDescent="0.25">
      <c r="C114" s="197"/>
      <c r="D114" s="6"/>
      <c r="E114" s="6"/>
      <c r="F114" s="20" t="s">
        <v>36</v>
      </c>
      <c r="G114" s="30"/>
      <c r="H114" s="30"/>
      <c r="I114" s="31">
        <f>SUM(I112:I113)</f>
        <v>2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1" ht="15.75" thickBot="1" x14ac:dyDescent="0.3">
      <c r="J115" s="47"/>
      <c r="K115" s="47"/>
      <c r="L115" s="47"/>
      <c r="M115" s="47"/>
      <c r="N115" s="46"/>
      <c r="O115" s="46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60">
        <f>SUM(N115:O115)</f>
        <v>0</v>
      </c>
    </row>
    <row r="116" spans="1:31" ht="13.5" thickBot="1" x14ac:dyDescent="0.25">
      <c r="C116"/>
    </row>
    <row r="117" spans="1:31" ht="45.75" thickBot="1" x14ac:dyDescent="0.3">
      <c r="A117" s="99">
        <v>9</v>
      </c>
      <c r="B117" s="68"/>
      <c r="C117" s="80" t="s">
        <v>157</v>
      </c>
      <c r="F117" s="70" t="s">
        <v>3</v>
      </c>
      <c r="G117" s="71"/>
      <c r="H117" s="220" t="s">
        <v>66</v>
      </c>
      <c r="I117" s="221"/>
      <c r="J117" s="49" t="s">
        <v>198</v>
      </c>
      <c r="K117" s="49" t="s">
        <v>199</v>
      </c>
      <c r="L117" s="50" t="s">
        <v>200</v>
      </c>
      <c r="M117" s="50" t="s">
        <v>201</v>
      </c>
      <c r="N117" s="50" t="s">
        <v>202</v>
      </c>
      <c r="O117" s="50" t="s">
        <v>203</v>
      </c>
      <c r="P117" s="50" t="s">
        <v>204</v>
      </c>
      <c r="Q117" s="49" t="s">
        <v>205</v>
      </c>
      <c r="R117" s="49" t="s">
        <v>102</v>
      </c>
      <c r="S117" s="49" t="s">
        <v>100</v>
      </c>
      <c r="T117" s="49" t="s">
        <v>210</v>
      </c>
      <c r="U117" s="49" t="s">
        <v>206</v>
      </c>
      <c r="V117" s="49" t="s">
        <v>207</v>
      </c>
      <c r="W117" s="49" t="s">
        <v>208</v>
      </c>
      <c r="X117" s="132" t="s">
        <v>209</v>
      </c>
      <c r="Y117" s="132" t="s">
        <v>214</v>
      </c>
      <c r="Z117" s="132" t="s">
        <v>218</v>
      </c>
      <c r="AA117" s="49" t="s">
        <v>216</v>
      </c>
      <c r="AB117" s="123" t="s">
        <v>242</v>
      </c>
      <c r="AC117" s="69" t="s">
        <v>215</v>
      </c>
      <c r="AD117" s="49" t="s">
        <v>117</v>
      </c>
    </row>
    <row r="118" spans="1:31" x14ac:dyDescent="0.2">
      <c r="C118" s="17"/>
      <c r="F118" s="49" t="s">
        <v>117</v>
      </c>
      <c r="G118" s="52">
        <v>12000</v>
      </c>
      <c r="H118" s="6"/>
      <c r="I118" s="6">
        <v>1</v>
      </c>
      <c r="J118" s="38"/>
      <c r="K118" s="38"/>
      <c r="L118" s="50"/>
      <c r="M118" s="50"/>
      <c r="N118" s="38"/>
      <c r="O118" s="50"/>
      <c r="P118" s="37"/>
      <c r="Q118" s="38"/>
      <c r="R118" s="38"/>
      <c r="S118" s="38"/>
      <c r="T118" s="6"/>
      <c r="U118" s="38"/>
      <c r="V118" s="38"/>
      <c r="W118" s="38"/>
      <c r="X118" s="45"/>
      <c r="Y118" s="45"/>
      <c r="Z118" s="45"/>
      <c r="AA118" s="45"/>
      <c r="AB118" s="45"/>
      <c r="AC118" s="45"/>
      <c r="AD118" s="6">
        <v>1</v>
      </c>
    </row>
    <row r="119" spans="1:31" ht="13.5" thickBot="1" x14ac:dyDescent="0.25">
      <c r="C119" s="17"/>
      <c r="F119" s="49" t="s">
        <v>117</v>
      </c>
      <c r="G119" s="52">
        <v>12000</v>
      </c>
      <c r="H119" s="6"/>
      <c r="I119" s="6">
        <v>1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>
        <v>1</v>
      </c>
    </row>
    <row r="120" spans="1:31" ht="15.75" thickBot="1" x14ac:dyDescent="0.3">
      <c r="C120"/>
      <c r="F120" s="20" t="s">
        <v>36</v>
      </c>
      <c r="G120" s="30"/>
      <c r="H120" s="30"/>
      <c r="I120" s="31">
        <f>SUM(I118:I119)</f>
        <v>2</v>
      </c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137">
        <f>SUM(AD118:AD119)</f>
        <v>2</v>
      </c>
    </row>
    <row r="121" spans="1:31" x14ac:dyDescent="0.2">
      <c r="C121"/>
    </row>
    <row r="122" spans="1:31" x14ac:dyDescent="0.2">
      <c r="C122"/>
    </row>
    <row r="123" spans="1:31" x14ac:dyDescent="0.2">
      <c r="C123"/>
    </row>
    <row r="124" spans="1:31" ht="13.5" thickBot="1" x14ac:dyDescent="0.25">
      <c r="C124"/>
    </row>
    <row r="125" spans="1:31" ht="45.75" thickBot="1" x14ac:dyDescent="0.3">
      <c r="A125" s="99">
        <v>10</v>
      </c>
      <c r="B125" s="68"/>
      <c r="C125" s="80" t="s">
        <v>164</v>
      </c>
      <c r="F125" s="70" t="s">
        <v>3</v>
      </c>
      <c r="G125" s="71"/>
      <c r="H125" s="220" t="s">
        <v>66</v>
      </c>
      <c r="I125" s="225"/>
      <c r="J125" s="49" t="s">
        <v>198</v>
      </c>
      <c r="K125" s="49" t="s">
        <v>199</v>
      </c>
      <c r="L125" s="50" t="s">
        <v>200</v>
      </c>
      <c r="M125" s="50" t="s">
        <v>201</v>
      </c>
      <c r="N125" s="50" t="s">
        <v>202</v>
      </c>
      <c r="O125" s="50" t="s">
        <v>203</v>
      </c>
      <c r="P125" s="50" t="s">
        <v>204</v>
      </c>
      <c r="Q125" s="49" t="s">
        <v>205</v>
      </c>
      <c r="R125" s="49" t="s">
        <v>102</v>
      </c>
      <c r="S125" s="49" t="s">
        <v>100</v>
      </c>
      <c r="T125" s="49" t="s">
        <v>210</v>
      </c>
      <c r="U125" s="49" t="s">
        <v>206</v>
      </c>
      <c r="V125" s="49" t="s">
        <v>207</v>
      </c>
      <c r="W125" s="49" t="s">
        <v>208</v>
      </c>
      <c r="X125" s="132" t="s">
        <v>209</v>
      </c>
      <c r="Y125" s="132" t="s">
        <v>214</v>
      </c>
      <c r="Z125" s="132" t="s">
        <v>218</v>
      </c>
      <c r="AA125" s="49" t="s">
        <v>216</v>
      </c>
      <c r="AB125" s="123" t="s">
        <v>242</v>
      </c>
      <c r="AC125" s="69" t="s">
        <v>215</v>
      </c>
      <c r="AD125" s="49" t="s">
        <v>117</v>
      </c>
      <c r="AE125" s="73" t="s">
        <v>116</v>
      </c>
    </row>
    <row r="126" spans="1:31" x14ac:dyDescent="0.2">
      <c r="F126" s="72" t="s">
        <v>115</v>
      </c>
      <c r="G126" s="6"/>
      <c r="H126" s="6"/>
      <c r="I126" s="6">
        <v>1</v>
      </c>
      <c r="J126" s="49"/>
      <c r="K126" s="38"/>
      <c r="L126" s="50"/>
      <c r="M126" s="50"/>
      <c r="N126" s="130"/>
      <c r="O126" s="50"/>
      <c r="P126" s="37"/>
      <c r="Q126" s="38"/>
      <c r="R126" s="38"/>
      <c r="S126" s="38"/>
      <c r="T126" s="6"/>
      <c r="U126" s="38"/>
      <c r="V126" s="38"/>
      <c r="W126" s="38"/>
      <c r="X126" s="45"/>
      <c r="Y126" s="45"/>
      <c r="Z126" s="45"/>
      <c r="AA126" s="45"/>
      <c r="AB126" s="34">
        <v>1</v>
      </c>
      <c r="AC126" s="45"/>
      <c r="AD126" s="6"/>
      <c r="AE126" s="6"/>
    </row>
    <row r="127" spans="1:31" x14ac:dyDescent="0.2">
      <c r="F127" s="6" t="s">
        <v>116</v>
      </c>
      <c r="G127" s="6"/>
      <c r="H127" s="6"/>
      <c r="I127" s="6">
        <v>1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>
        <v>1</v>
      </c>
    </row>
    <row r="128" spans="1:31" x14ac:dyDescent="0.2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23"/>
      <c r="AC128" s="23"/>
      <c r="AD128" s="6"/>
      <c r="AE128" s="6"/>
    </row>
    <row r="129" spans="1:32" ht="13.5" thickBot="1" x14ac:dyDescent="0.25">
      <c r="F129" s="23" t="s">
        <v>36</v>
      </c>
      <c r="G129" s="23"/>
      <c r="H129" s="23" t="s">
        <v>21</v>
      </c>
      <c r="I129" s="23">
        <f>SUM(I125:I128)</f>
        <v>2</v>
      </c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51"/>
      <c r="AE129" s="55"/>
    </row>
    <row r="130" spans="1:32" ht="15.75" thickBot="1" x14ac:dyDescent="0.3">
      <c r="N130" s="131"/>
      <c r="AF130" s="66">
        <f>SUM(AE129:AE129)</f>
        <v>0</v>
      </c>
    </row>
    <row r="132" spans="1:32" ht="13.5" thickBot="1" x14ac:dyDescent="0.25">
      <c r="C132"/>
    </row>
    <row r="133" spans="1:32" ht="30.75" thickBot="1" x14ac:dyDescent="0.3">
      <c r="A133" s="99">
        <v>11</v>
      </c>
      <c r="B133" s="101"/>
      <c r="C133" s="93" t="s">
        <v>124</v>
      </c>
    </row>
    <row r="134" spans="1:32" ht="13.5" thickBot="1" x14ac:dyDescent="0.25"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</row>
    <row r="135" spans="1:32" ht="18.75" customHeight="1" x14ac:dyDescent="0.2">
      <c r="A135" s="1"/>
      <c r="B135" s="1"/>
      <c r="C135" s="14" t="s">
        <v>237</v>
      </c>
      <c r="D135" s="183" t="s">
        <v>2</v>
      </c>
      <c r="E135" s="14" t="s">
        <v>9</v>
      </c>
      <c r="F135" s="9" t="s">
        <v>3</v>
      </c>
      <c r="G135" s="9" t="s">
        <v>4</v>
      </c>
      <c r="H135" s="222" t="s">
        <v>66</v>
      </c>
      <c r="I135" s="232"/>
      <c r="J135" s="49" t="s">
        <v>198</v>
      </c>
      <c r="K135" s="49" t="s">
        <v>199</v>
      </c>
      <c r="L135" s="50" t="s">
        <v>200</v>
      </c>
      <c r="M135" s="50" t="s">
        <v>201</v>
      </c>
      <c r="N135" s="50" t="s">
        <v>202</v>
      </c>
      <c r="O135" s="50" t="s">
        <v>203</v>
      </c>
      <c r="P135" s="50" t="s">
        <v>204</v>
      </c>
      <c r="Q135" s="49" t="s">
        <v>205</v>
      </c>
      <c r="R135" s="49" t="s">
        <v>102</v>
      </c>
      <c r="S135" s="49" t="s">
        <v>100</v>
      </c>
      <c r="T135" s="49" t="s">
        <v>210</v>
      </c>
      <c r="U135" s="49" t="s">
        <v>206</v>
      </c>
      <c r="V135" s="49" t="s">
        <v>207</v>
      </c>
      <c r="W135" s="49" t="s">
        <v>208</v>
      </c>
      <c r="X135" s="132" t="s">
        <v>209</v>
      </c>
      <c r="Y135" s="132" t="s">
        <v>214</v>
      </c>
      <c r="Z135" s="132" t="s">
        <v>218</v>
      </c>
      <c r="AA135" s="49" t="s">
        <v>216</v>
      </c>
      <c r="AB135" s="123" t="s">
        <v>242</v>
      </c>
      <c r="AC135" s="69" t="s">
        <v>215</v>
      </c>
      <c r="AD135" s="49" t="s">
        <v>117</v>
      </c>
    </row>
    <row r="136" spans="1:32" x14ac:dyDescent="0.2">
      <c r="B136" t="s">
        <v>21</v>
      </c>
      <c r="C136" s="17" t="s">
        <v>65</v>
      </c>
      <c r="D136" s="6" t="s">
        <v>68</v>
      </c>
      <c r="E136" s="6" t="s">
        <v>69</v>
      </c>
      <c r="F136" s="7">
        <v>9000</v>
      </c>
      <c r="G136" s="6">
        <v>9000</v>
      </c>
      <c r="H136" s="6"/>
      <c r="I136" s="6">
        <v>1</v>
      </c>
      <c r="J136" s="6">
        <v>1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45"/>
      <c r="Z136" s="45"/>
      <c r="AA136" s="45"/>
      <c r="AB136" s="45"/>
      <c r="AC136" s="45"/>
      <c r="AD136" s="6"/>
    </row>
    <row r="137" spans="1:32" x14ac:dyDescent="0.2">
      <c r="C137" s="86" t="s">
        <v>65</v>
      </c>
      <c r="D137" s="36" t="s">
        <v>87</v>
      </c>
      <c r="E137" s="36" t="s">
        <v>69</v>
      </c>
      <c r="F137" s="34">
        <v>18000</v>
      </c>
      <c r="G137" s="36">
        <v>19000</v>
      </c>
      <c r="H137" s="36"/>
      <c r="I137" s="36">
        <v>1</v>
      </c>
      <c r="J137" s="6"/>
      <c r="K137" s="6"/>
      <c r="L137" s="6"/>
      <c r="M137" s="6"/>
      <c r="N137" s="6">
        <v>1</v>
      </c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2" x14ac:dyDescent="0.2">
      <c r="C138" s="86" t="s">
        <v>65</v>
      </c>
      <c r="D138" s="6" t="s">
        <v>37</v>
      </c>
      <c r="E138" s="6"/>
      <c r="F138" s="34">
        <v>18000</v>
      </c>
      <c r="G138" s="6"/>
      <c r="H138" s="6"/>
      <c r="I138" s="6">
        <v>1</v>
      </c>
      <c r="J138" s="6"/>
      <c r="K138" s="6"/>
      <c r="L138" s="6"/>
      <c r="M138" s="6"/>
      <c r="N138" s="6">
        <v>1</v>
      </c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23"/>
      <c r="AC138" s="23"/>
      <c r="AD138" s="6"/>
    </row>
    <row r="139" spans="1:32" ht="38.25" x14ac:dyDescent="0.2">
      <c r="C139" s="86" t="s">
        <v>65</v>
      </c>
      <c r="D139" s="6" t="s">
        <v>37</v>
      </c>
      <c r="E139" s="6"/>
      <c r="F139" s="201" t="s">
        <v>239</v>
      </c>
      <c r="G139" s="6"/>
      <c r="H139" s="6"/>
      <c r="I139" s="6">
        <v>1</v>
      </c>
      <c r="J139" s="6"/>
      <c r="K139" s="6"/>
      <c r="L139" s="6"/>
      <c r="M139" s="6"/>
      <c r="N139" s="44">
        <v>1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2" x14ac:dyDescent="0.2">
      <c r="C140" s="17"/>
      <c r="D140" s="6"/>
      <c r="E140" s="6"/>
      <c r="F140" s="7"/>
      <c r="G140" s="6"/>
      <c r="H140" s="6"/>
      <c r="I140" s="3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2" x14ac:dyDescent="0.2">
      <c r="C141" s="17"/>
      <c r="D141" s="6"/>
      <c r="E141" s="6"/>
      <c r="F141" s="20" t="s">
        <v>36</v>
      </c>
      <c r="G141" s="30"/>
      <c r="H141" s="30"/>
      <c r="I141" s="31">
        <f>SUM(I136:I140)</f>
        <v>4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2" ht="15.75" thickBot="1" x14ac:dyDescent="0.3">
      <c r="J142" s="46"/>
      <c r="K142" s="47"/>
      <c r="L142" s="47"/>
      <c r="M142" s="47"/>
      <c r="N142" s="46"/>
      <c r="O142" s="47"/>
      <c r="P142" s="47"/>
      <c r="Q142" s="47"/>
      <c r="R142" s="47"/>
      <c r="S142" s="47"/>
      <c r="T142" s="47"/>
      <c r="U142" s="47"/>
      <c r="V142" s="47"/>
      <c r="W142" s="47"/>
      <c r="X142" s="51"/>
      <c r="Y142" s="47"/>
      <c r="Z142" s="47"/>
      <c r="AA142" s="47"/>
      <c r="AB142" s="51"/>
      <c r="AC142" s="51"/>
      <c r="AD142" s="51"/>
      <c r="AE142" s="155">
        <f>SUM(J142:N142)</f>
        <v>0</v>
      </c>
    </row>
    <row r="143" spans="1:32" ht="16.5" customHeight="1" thickBot="1" x14ac:dyDescent="0.25">
      <c r="C143"/>
    </row>
    <row r="144" spans="1:32" ht="43.5" customHeight="1" thickBot="1" x14ac:dyDescent="0.3">
      <c r="A144" s="99">
        <v>12</v>
      </c>
      <c r="C144" s="93" t="s">
        <v>125</v>
      </c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</row>
    <row r="145" spans="2:31" ht="13.5" thickBot="1" x14ac:dyDescent="0.25">
      <c r="B145" s="1"/>
      <c r="C145" s="198" t="s">
        <v>0</v>
      </c>
      <c r="D145" s="183" t="s">
        <v>2</v>
      </c>
      <c r="E145" s="14" t="s">
        <v>9</v>
      </c>
      <c r="F145" s="9" t="s">
        <v>3</v>
      </c>
      <c r="G145" s="9" t="s">
        <v>4</v>
      </c>
      <c r="H145" s="222" t="s">
        <v>66</v>
      </c>
      <c r="I145" s="232"/>
      <c r="J145" s="49" t="s">
        <v>198</v>
      </c>
      <c r="K145" s="49" t="s">
        <v>199</v>
      </c>
      <c r="L145" s="50" t="s">
        <v>200</v>
      </c>
      <c r="M145" s="50" t="s">
        <v>201</v>
      </c>
      <c r="N145" s="50" t="s">
        <v>202</v>
      </c>
      <c r="O145" s="50" t="s">
        <v>203</v>
      </c>
      <c r="P145" s="50" t="s">
        <v>204</v>
      </c>
      <c r="Q145" s="49" t="s">
        <v>205</v>
      </c>
      <c r="R145" s="49" t="s">
        <v>102</v>
      </c>
      <c r="S145" s="49" t="s">
        <v>100</v>
      </c>
      <c r="T145" s="49" t="s">
        <v>210</v>
      </c>
      <c r="U145" s="49" t="s">
        <v>206</v>
      </c>
      <c r="V145" s="49" t="s">
        <v>207</v>
      </c>
      <c r="W145" s="49" t="s">
        <v>208</v>
      </c>
      <c r="X145" s="132" t="s">
        <v>209</v>
      </c>
      <c r="Y145" s="132" t="s">
        <v>214</v>
      </c>
      <c r="Z145" s="132" t="s">
        <v>218</v>
      </c>
      <c r="AA145" s="49" t="s">
        <v>216</v>
      </c>
      <c r="AB145" s="123" t="s">
        <v>242</v>
      </c>
      <c r="AC145" s="69" t="s">
        <v>215</v>
      </c>
      <c r="AD145" s="49" t="s">
        <v>117</v>
      </c>
    </row>
    <row r="146" spans="2:31" x14ac:dyDescent="0.2">
      <c r="C146" s="200" t="s">
        <v>6</v>
      </c>
      <c r="D146" s="6" t="s">
        <v>71</v>
      </c>
      <c r="E146" s="6" t="s">
        <v>69</v>
      </c>
      <c r="F146" s="7">
        <v>24000</v>
      </c>
      <c r="G146" s="7">
        <v>24000</v>
      </c>
      <c r="H146" s="6"/>
      <c r="I146" s="6">
        <v>1</v>
      </c>
      <c r="J146" s="6"/>
      <c r="K146" s="6"/>
      <c r="L146" s="6"/>
      <c r="M146" s="6"/>
      <c r="N146" s="6"/>
      <c r="O146" s="6"/>
      <c r="P146" s="6">
        <v>1</v>
      </c>
      <c r="Q146" s="6"/>
      <c r="R146" s="6"/>
      <c r="S146" s="6"/>
      <c r="T146" s="6"/>
      <c r="U146" s="6"/>
      <c r="V146" s="6"/>
      <c r="W146" s="6"/>
      <c r="X146" s="6"/>
      <c r="Y146" s="45"/>
      <c r="Z146" s="45"/>
      <c r="AA146" s="45"/>
      <c r="AB146" s="45"/>
      <c r="AC146" s="45"/>
      <c r="AD146" s="6"/>
    </row>
    <row r="147" spans="2:31" x14ac:dyDescent="0.2">
      <c r="C147" s="86" t="s">
        <v>238</v>
      </c>
      <c r="D147" s="36" t="s">
        <v>72</v>
      </c>
      <c r="E147" s="36" t="s">
        <v>69</v>
      </c>
      <c r="F147" s="34">
        <v>18000</v>
      </c>
      <c r="G147" s="34">
        <v>12000</v>
      </c>
      <c r="H147" s="36"/>
      <c r="I147" s="36">
        <v>1</v>
      </c>
      <c r="J147" s="6"/>
      <c r="K147" s="6"/>
      <c r="L147" s="6"/>
      <c r="M147" s="6"/>
      <c r="N147" s="6">
        <v>1</v>
      </c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2:31" x14ac:dyDescent="0.2">
      <c r="C148" s="86" t="s">
        <v>78</v>
      </c>
      <c r="D148" s="36"/>
      <c r="E148" s="36"/>
      <c r="F148" s="34">
        <v>12000</v>
      </c>
      <c r="G148" s="199"/>
      <c r="H148" s="36"/>
      <c r="I148" s="36">
        <v>1</v>
      </c>
      <c r="J148" s="6"/>
      <c r="K148" s="6">
        <v>1</v>
      </c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23"/>
      <c r="AC148" s="23"/>
      <c r="AD148" s="6"/>
    </row>
    <row r="149" spans="2:31" x14ac:dyDescent="0.2">
      <c r="C149" s="197"/>
      <c r="D149" s="6"/>
      <c r="E149" s="6"/>
      <c r="F149" s="20" t="s">
        <v>36</v>
      </c>
      <c r="G149" s="30"/>
      <c r="H149" s="6"/>
      <c r="I149" s="6">
        <f>SUM(I146:I148)</f>
        <v>3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23"/>
      <c r="AC149" s="23"/>
      <c r="AD149" s="6"/>
    </row>
    <row r="150" spans="2:31" ht="15.75" thickBot="1" x14ac:dyDescent="0.3">
      <c r="C150"/>
      <c r="J150" s="47"/>
      <c r="K150" s="46"/>
      <c r="L150" s="47"/>
      <c r="M150" s="47"/>
      <c r="N150" s="47"/>
      <c r="O150" s="47"/>
      <c r="P150" s="46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51"/>
      <c r="AE150" s="156">
        <f>SUM(K150:Q150)</f>
        <v>0</v>
      </c>
    </row>
    <row r="151" spans="2:31" x14ac:dyDescent="0.2">
      <c r="C151"/>
    </row>
    <row r="152" spans="2:31" ht="13.5" thickBot="1" x14ac:dyDescent="0.25">
      <c r="C152"/>
    </row>
    <row r="153" spans="2:31" ht="47.25" x14ac:dyDescent="0.25">
      <c r="C153" s="76" t="s">
        <v>172</v>
      </c>
      <c r="F153" s="65" t="s">
        <v>3</v>
      </c>
      <c r="G153" s="172" t="s">
        <v>66</v>
      </c>
      <c r="H153" s="222" t="s">
        <v>66</v>
      </c>
      <c r="I153" s="232"/>
      <c r="J153" s="49" t="s">
        <v>198</v>
      </c>
      <c r="K153" s="49" t="s">
        <v>199</v>
      </c>
      <c r="L153" s="50" t="s">
        <v>200</v>
      </c>
      <c r="M153" s="50" t="s">
        <v>201</v>
      </c>
      <c r="N153" s="50" t="s">
        <v>202</v>
      </c>
      <c r="O153" s="50" t="s">
        <v>203</v>
      </c>
      <c r="P153" s="50" t="s">
        <v>204</v>
      </c>
      <c r="Q153" s="49" t="s">
        <v>205</v>
      </c>
      <c r="R153" s="49" t="s">
        <v>102</v>
      </c>
      <c r="S153" s="49" t="s">
        <v>100</v>
      </c>
      <c r="T153" s="49" t="s">
        <v>210</v>
      </c>
      <c r="U153" s="49" t="s">
        <v>206</v>
      </c>
      <c r="V153" s="49" t="s">
        <v>207</v>
      </c>
      <c r="W153" s="49" t="s">
        <v>208</v>
      </c>
      <c r="X153" s="132" t="s">
        <v>209</v>
      </c>
      <c r="Y153" s="132" t="s">
        <v>214</v>
      </c>
      <c r="Z153" s="132" t="s">
        <v>218</v>
      </c>
      <c r="AA153" s="49" t="s">
        <v>216</v>
      </c>
      <c r="AB153" s="69" t="s">
        <v>242</v>
      </c>
      <c r="AC153" s="69" t="s">
        <v>215</v>
      </c>
      <c r="AD153" s="49" t="s">
        <v>117</v>
      </c>
    </row>
    <row r="154" spans="2:31" x14ac:dyDescent="0.2">
      <c r="C154" s="17" t="s">
        <v>35</v>
      </c>
      <c r="E154" s="6"/>
      <c r="F154" s="49" t="s">
        <v>117</v>
      </c>
      <c r="G154" s="6"/>
      <c r="H154" s="6"/>
      <c r="I154" s="31">
        <v>1</v>
      </c>
      <c r="J154" s="49"/>
      <c r="K154" s="49"/>
      <c r="L154" s="50"/>
      <c r="M154" s="50"/>
      <c r="N154" s="37"/>
      <c r="O154" s="50"/>
      <c r="P154" s="49"/>
      <c r="Q154" s="38"/>
      <c r="R154" s="38"/>
      <c r="S154" s="38"/>
      <c r="T154" s="6"/>
      <c r="U154" s="38"/>
      <c r="V154" s="38"/>
      <c r="W154" s="38"/>
      <c r="X154" s="45"/>
      <c r="Y154" s="45"/>
      <c r="Z154" s="45"/>
      <c r="AA154" s="45"/>
      <c r="AB154" s="45"/>
      <c r="AC154" s="45"/>
      <c r="AD154" s="6">
        <v>1</v>
      </c>
    </row>
    <row r="155" spans="2:31" x14ac:dyDescent="0.2">
      <c r="B155" s="33"/>
      <c r="C155"/>
      <c r="E155" s="6"/>
      <c r="F155" s="6"/>
      <c r="G155" s="6"/>
      <c r="H155" s="6"/>
      <c r="I155" s="31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2:31" ht="13.5" thickBot="1" x14ac:dyDescent="0.25">
      <c r="B156" s="33"/>
      <c r="C156"/>
      <c r="F156" s="67" t="s">
        <v>36</v>
      </c>
      <c r="G156" s="23" t="s">
        <v>21</v>
      </c>
      <c r="H156" s="6"/>
      <c r="I156" s="68">
        <f>SUM(I154:I155)</f>
        <v>1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23"/>
      <c r="AC156" s="23"/>
      <c r="AD156" s="23"/>
    </row>
    <row r="157" spans="2:31" ht="15.75" thickBot="1" x14ac:dyDescent="0.3">
      <c r="B157" s="33"/>
      <c r="C15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51"/>
      <c r="AC157" s="51"/>
      <c r="AD157" s="51"/>
      <c r="AE157" s="66">
        <f>SUM(AD154)</f>
        <v>1</v>
      </c>
    </row>
    <row r="158" spans="2:31" x14ac:dyDescent="0.2">
      <c r="B158" s="33"/>
      <c r="C158"/>
    </row>
    <row r="159" spans="2:31" ht="13.5" thickBot="1" x14ac:dyDescent="0.25">
      <c r="B159" s="33"/>
      <c r="C159"/>
    </row>
    <row r="160" spans="2:31" x14ac:dyDescent="0.2">
      <c r="C160" s="17" t="s">
        <v>6</v>
      </c>
      <c r="F160" s="65" t="s">
        <v>3</v>
      </c>
      <c r="G160" s="179" t="s">
        <v>66</v>
      </c>
      <c r="H160" s="222" t="s">
        <v>66</v>
      </c>
      <c r="I160" s="232"/>
      <c r="J160" s="49" t="s">
        <v>198</v>
      </c>
      <c r="K160" s="49" t="s">
        <v>199</v>
      </c>
      <c r="L160" s="50" t="s">
        <v>200</v>
      </c>
      <c r="M160" s="50" t="s">
        <v>201</v>
      </c>
      <c r="N160" s="50" t="s">
        <v>202</v>
      </c>
      <c r="O160" s="50" t="s">
        <v>203</v>
      </c>
      <c r="P160" s="50" t="s">
        <v>204</v>
      </c>
      <c r="Q160" s="49" t="s">
        <v>205</v>
      </c>
      <c r="R160" s="49" t="s">
        <v>102</v>
      </c>
      <c r="S160" s="49" t="s">
        <v>100</v>
      </c>
      <c r="T160" s="49" t="s">
        <v>210</v>
      </c>
      <c r="U160" s="49" t="s">
        <v>206</v>
      </c>
      <c r="V160" s="49" t="s">
        <v>207</v>
      </c>
      <c r="W160" s="49" t="s">
        <v>208</v>
      </c>
      <c r="X160" s="132" t="s">
        <v>209</v>
      </c>
      <c r="Y160" s="132" t="s">
        <v>214</v>
      </c>
      <c r="Z160" s="132" t="s">
        <v>218</v>
      </c>
      <c r="AA160" s="49" t="s">
        <v>216</v>
      </c>
      <c r="AB160" s="123" t="s">
        <v>242</v>
      </c>
      <c r="AC160" s="69" t="s">
        <v>215</v>
      </c>
      <c r="AD160" s="49" t="s">
        <v>117</v>
      </c>
      <c r="AE160" s="49"/>
    </row>
    <row r="161" spans="2:31" x14ac:dyDescent="0.2">
      <c r="B161" s="33"/>
      <c r="C161"/>
      <c r="E161" s="6"/>
      <c r="F161" s="49" t="s">
        <v>117</v>
      </c>
      <c r="G161" s="6"/>
      <c r="H161" s="6"/>
      <c r="I161" s="31">
        <v>1</v>
      </c>
      <c r="J161" s="49"/>
      <c r="K161" s="49"/>
      <c r="L161" s="50"/>
      <c r="M161" s="50"/>
      <c r="N161" s="37"/>
      <c r="O161" s="50"/>
      <c r="P161" s="49"/>
      <c r="Q161" s="38"/>
      <c r="R161" s="38"/>
      <c r="S161" s="38"/>
      <c r="T161" s="6"/>
      <c r="U161" s="38"/>
      <c r="V161" s="38"/>
      <c r="W161" s="38"/>
      <c r="X161" s="45"/>
      <c r="Y161" s="45"/>
      <c r="Z161" s="45"/>
      <c r="AA161" s="45"/>
      <c r="AB161" s="45"/>
      <c r="AC161" s="45"/>
      <c r="AD161" s="6">
        <v>1</v>
      </c>
    </row>
    <row r="162" spans="2:31" x14ac:dyDescent="0.2">
      <c r="B162" s="33"/>
      <c r="C162"/>
      <c r="E162" s="6"/>
      <c r="F162" s="6"/>
      <c r="G162" s="6"/>
      <c r="H162" s="6"/>
      <c r="I162" s="31">
        <v>1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>
        <v>1</v>
      </c>
    </row>
    <row r="163" spans="2:31" x14ac:dyDescent="0.2">
      <c r="B163" s="33"/>
      <c r="C163"/>
      <c r="E163" s="6"/>
      <c r="F163" s="6"/>
      <c r="G163" s="6"/>
      <c r="H163" s="6"/>
      <c r="I163" s="31">
        <v>1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>
        <v>1</v>
      </c>
    </row>
    <row r="164" spans="2:31" x14ac:dyDescent="0.2">
      <c r="B164" s="33"/>
      <c r="C164"/>
      <c r="E164" s="6"/>
      <c r="F164" s="6"/>
      <c r="G164" s="6"/>
      <c r="H164" s="6"/>
      <c r="I164" s="31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2:31" ht="13.5" thickBot="1" x14ac:dyDescent="0.25">
      <c r="B165" s="33"/>
      <c r="C165"/>
      <c r="F165" s="67" t="s">
        <v>36</v>
      </c>
      <c r="G165" s="23" t="s">
        <v>21</v>
      </c>
      <c r="H165" s="6"/>
      <c r="I165" s="68">
        <f>SUM(I161:I164)</f>
        <v>3</v>
      </c>
      <c r="AD165" s="23"/>
    </row>
    <row r="166" spans="2:31" ht="15.75" thickBot="1" x14ac:dyDescent="0.3">
      <c r="B166" s="33"/>
      <c r="C166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51"/>
      <c r="AE166" s="66">
        <f>SUM(AD161:AD163)</f>
        <v>3</v>
      </c>
    </row>
    <row r="167" spans="2:31" ht="38.25" customHeight="1" thickBot="1" x14ac:dyDescent="0.3">
      <c r="B167" s="33"/>
      <c r="C167"/>
      <c r="AE167" s="62"/>
    </row>
    <row r="168" spans="2:31" ht="48" thickBot="1" x14ac:dyDescent="0.3">
      <c r="C168" s="76" t="s">
        <v>153</v>
      </c>
      <c r="E168" s="70" t="s">
        <v>3</v>
      </c>
      <c r="F168" s="65" t="s">
        <v>3</v>
      </c>
      <c r="G168" s="181" t="s">
        <v>66</v>
      </c>
      <c r="H168" s="222" t="s">
        <v>66</v>
      </c>
      <c r="I168" s="232"/>
      <c r="J168" s="49" t="s">
        <v>198</v>
      </c>
      <c r="K168" s="49" t="s">
        <v>199</v>
      </c>
      <c r="L168" s="50" t="s">
        <v>200</v>
      </c>
      <c r="M168" s="50" t="s">
        <v>201</v>
      </c>
      <c r="N168" s="50" t="s">
        <v>202</v>
      </c>
      <c r="O168" s="50" t="s">
        <v>203</v>
      </c>
      <c r="P168" s="50" t="s">
        <v>204</v>
      </c>
      <c r="Q168" s="49" t="s">
        <v>205</v>
      </c>
      <c r="R168" s="49" t="s">
        <v>102</v>
      </c>
      <c r="S168" s="49" t="s">
        <v>100</v>
      </c>
      <c r="T168" s="49" t="s">
        <v>210</v>
      </c>
      <c r="U168" s="49" t="s">
        <v>206</v>
      </c>
      <c r="V168" s="49" t="s">
        <v>207</v>
      </c>
      <c r="W168" s="49" t="s">
        <v>208</v>
      </c>
      <c r="X168" s="132" t="s">
        <v>209</v>
      </c>
      <c r="Y168" s="132" t="s">
        <v>214</v>
      </c>
      <c r="Z168" s="132" t="s">
        <v>218</v>
      </c>
      <c r="AA168" s="49" t="s">
        <v>216</v>
      </c>
      <c r="AB168" s="123" t="s">
        <v>242</v>
      </c>
      <c r="AC168" s="69" t="s">
        <v>215</v>
      </c>
      <c r="AD168" s="49" t="s">
        <v>117</v>
      </c>
      <c r="AE168" s="15"/>
    </row>
    <row r="169" spans="2:31" x14ac:dyDescent="0.2">
      <c r="C169" s="17" t="s">
        <v>109</v>
      </c>
      <c r="E169" s="6"/>
      <c r="F169" s="49" t="s">
        <v>117</v>
      </c>
      <c r="G169" s="6"/>
      <c r="I169" s="6">
        <v>1</v>
      </c>
      <c r="J169" s="49"/>
      <c r="K169" s="49"/>
      <c r="L169" s="50"/>
      <c r="M169" s="50"/>
      <c r="N169" s="37"/>
      <c r="O169" s="50"/>
      <c r="P169" s="49"/>
      <c r="Q169" s="38"/>
      <c r="R169" s="38"/>
      <c r="S169" s="38"/>
      <c r="T169" s="6"/>
      <c r="U169" s="38"/>
      <c r="V169" s="38"/>
      <c r="W169" s="38"/>
      <c r="X169" s="45"/>
      <c r="Y169" s="45"/>
      <c r="Z169" s="45"/>
      <c r="AA169" s="45"/>
      <c r="AB169" s="170"/>
      <c r="AC169" s="170"/>
      <c r="AD169" s="23">
        <v>1</v>
      </c>
    </row>
    <row r="170" spans="2:31" x14ac:dyDescent="0.2">
      <c r="B170" s="33"/>
      <c r="C170"/>
      <c r="E170" s="6"/>
      <c r="F170" s="6"/>
      <c r="G170" s="6"/>
      <c r="H170" s="6"/>
      <c r="I170" s="6">
        <v>1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>
        <v>1</v>
      </c>
    </row>
    <row r="171" spans="2:31" x14ac:dyDescent="0.2">
      <c r="B171" s="33"/>
      <c r="C171"/>
      <c r="E171" s="6"/>
      <c r="F171" s="6"/>
      <c r="G171" s="6"/>
      <c r="H171" s="6"/>
      <c r="I171" s="6">
        <v>1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>
        <v>1</v>
      </c>
    </row>
    <row r="172" spans="2:31" x14ac:dyDescent="0.2">
      <c r="B172" s="33"/>
      <c r="C172"/>
      <c r="E172" s="6"/>
      <c r="F172" s="6"/>
      <c r="G172" s="6"/>
      <c r="H172" s="6"/>
      <c r="I172" s="6">
        <v>1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>
        <v>1</v>
      </c>
    </row>
    <row r="173" spans="2:31" x14ac:dyDescent="0.2">
      <c r="B173" s="33"/>
      <c r="C173"/>
      <c r="E173" s="6"/>
      <c r="F173" s="6"/>
      <c r="G173" s="6"/>
      <c r="H173" s="6"/>
      <c r="I173" s="6">
        <v>1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>
        <v>1</v>
      </c>
    </row>
    <row r="174" spans="2:31" ht="13.5" thickBot="1" x14ac:dyDescent="0.25">
      <c r="B174" s="33"/>
      <c r="C174"/>
      <c r="E174" s="6" t="s">
        <v>36</v>
      </c>
      <c r="F174" s="67" t="s">
        <v>36</v>
      </c>
      <c r="G174" s="6" t="s">
        <v>21</v>
      </c>
      <c r="H174" s="6"/>
      <c r="I174" s="6">
        <f>SUM(I169:I173)</f>
        <v>5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2:31" ht="15.75" thickBot="1" x14ac:dyDescent="0.3">
      <c r="B175" s="33"/>
      <c r="C175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51"/>
      <c r="AE175" s="66">
        <f>SUM(AD169:AD173)</f>
        <v>5</v>
      </c>
    </row>
    <row r="176" spans="2:31" ht="15" x14ac:dyDescent="0.25">
      <c r="B176" s="33"/>
      <c r="C176"/>
      <c r="AE176" s="62"/>
    </row>
    <row r="177" spans="2:31" ht="15.75" thickBot="1" x14ac:dyDescent="0.3">
      <c r="B177" s="33"/>
      <c r="C177"/>
      <c r="AE177" s="62"/>
    </row>
    <row r="178" spans="2:31" ht="45.75" thickBot="1" x14ac:dyDescent="0.3">
      <c r="C178" s="80" t="s">
        <v>114</v>
      </c>
      <c r="E178" s="70" t="s">
        <v>3</v>
      </c>
      <c r="F178" s="70" t="s">
        <v>3</v>
      </c>
      <c r="G178" s="128" t="s">
        <v>66</v>
      </c>
      <c r="H178" s="222" t="s">
        <v>66</v>
      </c>
      <c r="I178" s="232"/>
      <c r="J178" s="49" t="s">
        <v>198</v>
      </c>
      <c r="K178" s="49" t="s">
        <v>199</v>
      </c>
      <c r="L178" s="50" t="s">
        <v>200</v>
      </c>
      <c r="M178" s="50" t="s">
        <v>201</v>
      </c>
      <c r="N178" s="50" t="s">
        <v>202</v>
      </c>
      <c r="O178" s="50" t="s">
        <v>203</v>
      </c>
      <c r="P178" s="50" t="s">
        <v>204</v>
      </c>
      <c r="Q178" s="49" t="s">
        <v>205</v>
      </c>
      <c r="R178" s="49" t="s">
        <v>102</v>
      </c>
      <c r="S178" s="49" t="s">
        <v>100</v>
      </c>
      <c r="T178" s="49" t="s">
        <v>210</v>
      </c>
      <c r="U178" s="49" t="s">
        <v>206</v>
      </c>
      <c r="V178" s="49" t="s">
        <v>207</v>
      </c>
      <c r="W178" s="49" t="s">
        <v>208</v>
      </c>
      <c r="X178" s="132" t="s">
        <v>209</v>
      </c>
      <c r="Y178" s="132" t="s">
        <v>214</v>
      </c>
      <c r="Z178" s="132" t="s">
        <v>218</v>
      </c>
      <c r="AA178" s="49" t="s">
        <v>216</v>
      </c>
      <c r="AB178" s="123" t="s">
        <v>242</v>
      </c>
      <c r="AC178" s="69" t="s">
        <v>215</v>
      </c>
      <c r="AD178" s="49" t="s">
        <v>117</v>
      </c>
      <c r="AE178" s="62"/>
    </row>
    <row r="179" spans="2:31" ht="15" x14ac:dyDescent="0.25">
      <c r="C179" s="17" t="s">
        <v>6</v>
      </c>
      <c r="E179" s="52">
        <v>12000</v>
      </c>
      <c r="F179" s="52">
        <v>12000</v>
      </c>
      <c r="G179" s="6"/>
      <c r="H179" s="6"/>
      <c r="I179" s="6">
        <v>1</v>
      </c>
      <c r="J179" s="6"/>
      <c r="K179" s="6">
        <v>1</v>
      </c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2"/>
    </row>
    <row r="180" spans="2:31" ht="15" x14ac:dyDescent="0.25">
      <c r="E180" s="52">
        <v>12000</v>
      </c>
      <c r="F180" s="52">
        <v>12000</v>
      </c>
      <c r="G180" s="6"/>
      <c r="H180" s="6"/>
      <c r="I180" s="6">
        <v>1</v>
      </c>
      <c r="J180" s="6"/>
      <c r="K180" s="6">
        <v>1</v>
      </c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2"/>
    </row>
    <row r="181" spans="2:31" ht="15" x14ac:dyDescent="0.25">
      <c r="E181" s="54">
        <v>14000</v>
      </c>
      <c r="F181" s="6"/>
      <c r="G181" s="29"/>
      <c r="H181" s="6"/>
      <c r="I181" s="29"/>
      <c r="J181" s="29"/>
      <c r="K181" s="29"/>
      <c r="L181" s="29">
        <v>1</v>
      </c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2"/>
    </row>
    <row r="182" spans="2:31" ht="15" x14ac:dyDescent="0.25">
      <c r="C18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2"/>
    </row>
    <row r="183" spans="2:31" ht="15" x14ac:dyDescent="0.25">
      <c r="C183" s="17" t="s">
        <v>113</v>
      </c>
      <c r="E183" s="107">
        <v>12000</v>
      </c>
      <c r="F183" s="52">
        <v>12000</v>
      </c>
      <c r="G183" s="23"/>
      <c r="H183" s="6"/>
      <c r="I183" s="23">
        <v>1</v>
      </c>
      <c r="J183" s="23"/>
      <c r="K183" s="23">
        <v>1</v>
      </c>
      <c r="L183" s="23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2"/>
    </row>
    <row r="184" spans="2:31" ht="15" x14ac:dyDescent="0.25">
      <c r="B184" s="33"/>
      <c r="C184"/>
      <c r="E184" s="52">
        <v>12000</v>
      </c>
      <c r="F184" s="52">
        <v>12000</v>
      </c>
      <c r="G184" s="6"/>
      <c r="H184" s="6"/>
      <c r="I184" s="6">
        <v>1</v>
      </c>
      <c r="J184" s="6"/>
      <c r="K184" s="6">
        <v>1</v>
      </c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2"/>
    </row>
    <row r="185" spans="2:31" ht="15" x14ac:dyDescent="0.25">
      <c r="B185" s="33"/>
      <c r="C185"/>
      <c r="E185" s="52">
        <v>12000</v>
      </c>
      <c r="F185" s="52">
        <v>12000</v>
      </c>
      <c r="G185" s="6"/>
      <c r="H185" s="6"/>
      <c r="I185" s="6">
        <v>1</v>
      </c>
      <c r="J185" s="6"/>
      <c r="K185" s="6">
        <v>1</v>
      </c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2"/>
    </row>
    <row r="186" spans="2:31" ht="15" x14ac:dyDescent="0.25">
      <c r="B186" s="33"/>
      <c r="C186"/>
      <c r="E186" s="52">
        <v>12000</v>
      </c>
      <c r="F186" s="52">
        <v>12000</v>
      </c>
      <c r="G186" s="6"/>
      <c r="H186" s="6"/>
      <c r="I186" s="6">
        <v>1</v>
      </c>
      <c r="J186" s="6"/>
      <c r="K186" s="6">
        <v>1</v>
      </c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2"/>
    </row>
    <row r="187" spans="2:31" ht="15" x14ac:dyDescent="0.25">
      <c r="B187" s="33"/>
      <c r="C18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2"/>
    </row>
    <row r="188" spans="2:31" ht="15" x14ac:dyDescent="0.25">
      <c r="B188" s="33"/>
      <c r="C188"/>
      <c r="E188" s="6" t="s">
        <v>36</v>
      </c>
      <c r="F188" s="6" t="s">
        <v>36</v>
      </c>
      <c r="G188" s="6" t="s">
        <v>21</v>
      </c>
      <c r="H188" s="6"/>
      <c r="I188" s="6">
        <f>SUM(I179:I187)</f>
        <v>6</v>
      </c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6"/>
      <c r="AE188" s="62"/>
    </row>
    <row r="189" spans="2:31" ht="38.25" customHeight="1" thickBot="1" x14ac:dyDescent="0.3">
      <c r="B189" s="33"/>
      <c r="C189"/>
      <c r="AD189" s="62"/>
      <c r="AE189" s="62"/>
    </row>
    <row r="190" spans="2:31" ht="48" thickBot="1" x14ac:dyDescent="0.3">
      <c r="B190" s="33"/>
      <c r="C190" s="76" t="s">
        <v>173</v>
      </c>
      <c r="F190" s="70" t="s">
        <v>3</v>
      </c>
      <c r="G190" s="71"/>
      <c r="H190" s="220" t="s">
        <v>66</v>
      </c>
      <c r="I190" s="221"/>
      <c r="J190" s="49" t="s">
        <v>198</v>
      </c>
      <c r="K190" s="49" t="s">
        <v>199</v>
      </c>
      <c r="L190" s="50" t="s">
        <v>200</v>
      </c>
      <c r="M190" s="50" t="s">
        <v>201</v>
      </c>
      <c r="N190" s="50" t="s">
        <v>202</v>
      </c>
      <c r="O190" s="50" t="s">
        <v>203</v>
      </c>
      <c r="P190" s="50" t="s">
        <v>204</v>
      </c>
      <c r="Q190" s="49" t="s">
        <v>205</v>
      </c>
      <c r="R190" s="49" t="s">
        <v>102</v>
      </c>
      <c r="S190" s="49" t="s">
        <v>100</v>
      </c>
      <c r="T190" s="49" t="s">
        <v>210</v>
      </c>
      <c r="U190" s="49" t="s">
        <v>206</v>
      </c>
      <c r="V190" s="49" t="s">
        <v>207</v>
      </c>
      <c r="W190" s="49" t="s">
        <v>208</v>
      </c>
      <c r="X190" s="132" t="s">
        <v>209</v>
      </c>
      <c r="Y190" s="132" t="s">
        <v>214</v>
      </c>
      <c r="Z190" s="132" t="s">
        <v>218</v>
      </c>
      <c r="AA190" s="49" t="s">
        <v>216</v>
      </c>
      <c r="AB190" s="123" t="s">
        <v>242</v>
      </c>
      <c r="AC190" s="69" t="s">
        <v>215</v>
      </c>
      <c r="AD190" s="49" t="s">
        <v>117</v>
      </c>
      <c r="AE190" s="106"/>
    </row>
    <row r="191" spans="2:31" x14ac:dyDescent="0.2">
      <c r="B191" s="33"/>
      <c r="C191" s="17"/>
      <c r="F191" s="69" t="s">
        <v>215</v>
      </c>
      <c r="G191" s="6"/>
      <c r="H191" s="6"/>
      <c r="I191" s="6">
        <v>1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>
        <v>1</v>
      </c>
      <c r="AD191" s="6"/>
    </row>
    <row r="192" spans="2:31" x14ac:dyDescent="0.2">
      <c r="B192" s="33"/>
      <c r="F192" s="6"/>
      <c r="G192" s="6"/>
      <c r="H192" s="6"/>
      <c r="I192" s="6">
        <v>1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>
        <v>1</v>
      </c>
      <c r="AD192" s="6"/>
    </row>
    <row r="193" spans="2:33" ht="13.5" thickBot="1" x14ac:dyDescent="0.25">
      <c r="B193" s="33"/>
      <c r="F193" s="6" t="s">
        <v>36</v>
      </c>
      <c r="G193" s="6"/>
      <c r="H193" s="6" t="s">
        <v>21</v>
      </c>
      <c r="I193" s="6">
        <f>SUM(I191:I192)</f>
        <v>2</v>
      </c>
      <c r="AD193" s="29"/>
    </row>
    <row r="194" spans="2:33" ht="15.75" thickBot="1" x14ac:dyDescent="0.3">
      <c r="B194" s="33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137">
        <f>I193</f>
        <v>2</v>
      </c>
    </row>
    <row r="195" spans="2:33" ht="38.25" customHeight="1" x14ac:dyDescent="0.2">
      <c r="B195" s="33"/>
    </row>
    <row r="196" spans="2:33" ht="38.25" customHeight="1" thickBot="1" x14ac:dyDescent="0.25">
      <c r="B196" s="33"/>
      <c r="C196"/>
    </row>
    <row r="197" spans="2:33" ht="79.5" thickBot="1" x14ac:dyDescent="0.3">
      <c r="B197" s="33"/>
      <c r="C197" s="76" t="s">
        <v>174</v>
      </c>
      <c r="F197" s="70" t="s">
        <v>3</v>
      </c>
      <c r="G197" s="71"/>
      <c r="H197" s="220" t="s">
        <v>66</v>
      </c>
      <c r="I197" s="221"/>
      <c r="J197" s="49" t="s">
        <v>198</v>
      </c>
      <c r="K197" s="49" t="s">
        <v>199</v>
      </c>
      <c r="L197" s="50" t="s">
        <v>200</v>
      </c>
      <c r="M197" s="50" t="s">
        <v>201</v>
      </c>
      <c r="N197" s="50" t="s">
        <v>202</v>
      </c>
      <c r="O197" s="50" t="s">
        <v>203</v>
      </c>
      <c r="P197" s="50" t="s">
        <v>204</v>
      </c>
      <c r="Q197" s="49" t="s">
        <v>205</v>
      </c>
      <c r="R197" s="49" t="s">
        <v>102</v>
      </c>
      <c r="S197" s="49" t="s">
        <v>100</v>
      </c>
      <c r="T197" s="49" t="s">
        <v>210</v>
      </c>
      <c r="U197" s="49" t="s">
        <v>206</v>
      </c>
      <c r="V197" s="49" t="s">
        <v>207</v>
      </c>
      <c r="W197" s="49" t="s">
        <v>208</v>
      </c>
      <c r="X197" s="132" t="s">
        <v>209</v>
      </c>
      <c r="Y197" s="132" t="s">
        <v>214</v>
      </c>
      <c r="Z197" s="132" t="s">
        <v>218</v>
      </c>
      <c r="AA197" s="49" t="s">
        <v>216</v>
      </c>
      <c r="AB197" s="123" t="s">
        <v>242</v>
      </c>
      <c r="AC197" s="69" t="s">
        <v>215</v>
      </c>
      <c r="AD197" s="49" t="s">
        <v>117</v>
      </c>
      <c r="AE197" s="106"/>
    </row>
    <row r="198" spans="2:33" x14ac:dyDescent="0.2">
      <c r="B198" s="33"/>
      <c r="C198" s="17"/>
      <c r="F198" s="6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2:33" x14ac:dyDescent="0.2">
      <c r="B199" s="3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2:33" x14ac:dyDescent="0.2">
      <c r="B200" s="3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2:33" x14ac:dyDescent="0.2">
      <c r="B201" s="3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2:33" ht="13.5" thickBot="1" x14ac:dyDescent="0.25">
      <c r="B202" s="33"/>
      <c r="C202"/>
      <c r="F202" s="6" t="s">
        <v>36</v>
      </c>
      <c r="G202" s="6"/>
      <c r="H202" s="6" t="s">
        <v>21</v>
      </c>
      <c r="I202" s="6">
        <f>SUM(I198:I201)</f>
        <v>0</v>
      </c>
      <c r="AC202" s="27"/>
      <c r="AD202" s="6"/>
      <c r="AF202" s="6" t="s">
        <v>223</v>
      </c>
      <c r="AG202" s="154">
        <v>4</v>
      </c>
    </row>
    <row r="203" spans="2:33" ht="15.75" thickBot="1" x14ac:dyDescent="0.3">
      <c r="B203" s="33"/>
      <c r="C203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134">
        <f>AC202</f>
        <v>0</v>
      </c>
    </row>
    <row r="204" spans="2:33" ht="38.25" customHeight="1" x14ac:dyDescent="0.25">
      <c r="B204" s="33"/>
      <c r="C204"/>
      <c r="AD204" s="62"/>
      <c r="AE204" s="62"/>
    </row>
    <row r="205" spans="2:33" ht="24" customHeight="1" x14ac:dyDescent="0.2">
      <c r="C205" s="160"/>
    </row>
    <row r="206" spans="2:33" ht="18.75" x14ac:dyDescent="0.3">
      <c r="E206" s="245"/>
      <c r="F206" s="245"/>
      <c r="G206" s="61"/>
      <c r="H206" s="145" t="s">
        <v>217</v>
      </c>
      <c r="I206" s="158"/>
      <c r="J206" s="167">
        <f>SUM(J8:J150)</f>
        <v>4</v>
      </c>
      <c r="K206" s="167">
        <f>SUM(K8:K205)</f>
        <v>16</v>
      </c>
      <c r="L206" s="167">
        <f t="shared" ref="L206:AA206" si="0">SUM(L8:L150)</f>
        <v>0</v>
      </c>
      <c r="M206" s="167">
        <f t="shared" si="0"/>
        <v>2</v>
      </c>
      <c r="N206" s="167">
        <f t="shared" si="0"/>
        <v>14</v>
      </c>
      <c r="O206" s="167">
        <f t="shared" si="0"/>
        <v>5</v>
      </c>
      <c r="P206" s="167">
        <f t="shared" si="0"/>
        <v>4</v>
      </c>
      <c r="Q206" s="167">
        <f t="shared" si="0"/>
        <v>1</v>
      </c>
      <c r="R206" s="167">
        <f t="shared" si="0"/>
        <v>0</v>
      </c>
      <c r="S206" s="167">
        <f t="shared" si="0"/>
        <v>0</v>
      </c>
      <c r="T206" s="167">
        <f t="shared" si="0"/>
        <v>0</v>
      </c>
      <c r="U206" s="167">
        <f t="shared" si="0"/>
        <v>2</v>
      </c>
      <c r="V206" s="167">
        <f t="shared" si="0"/>
        <v>5</v>
      </c>
      <c r="W206" s="167">
        <f t="shared" si="0"/>
        <v>1</v>
      </c>
      <c r="X206" s="167">
        <f t="shared" si="0"/>
        <v>4</v>
      </c>
      <c r="Y206" s="167">
        <f t="shared" si="0"/>
        <v>0</v>
      </c>
      <c r="Z206" s="167">
        <f t="shared" si="0"/>
        <v>0</v>
      </c>
      <c r="AA206" s="167">
        <f t="shared" si="0"/>
        <v>0</v>
      </c>
      <c r="AB206" s="176">
        <f>SUM(AB8:AB203)</f>
        <v>1</v>
      </c>
      <c r="AC206" s="176">
        <f>SUM(AC8:AC203)</f>
        <v>2</v>
      </c>
      <c r="AD206" s="167">
        <f>SUM(AD8:AD202)</f>
        <v>22</v>
      </c>
      <c r="AF206" s="195">
        <f>SUM(J206:AE206)</f>
        <v>83</v>
      </c>
    </row>
    <row r="207" spans="2:33" ht="15" x14ac:dyDescent="0.25">
      <c r="E207" s="106"/>
      <c r="F207" s="106"/>
      <c r="G207" s="61"/>
      <c r="H207" s="62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  <c r="AC207" s="158"/>
      <c r="AD207" s="158"/>
    </row>
    <row r="208" spans="2:33" ht="14.25" customHeight="1" x14ac:dyDescent="0.25">
      <c r="E208" s="106"/>
      <c r="F208" s="106"/>
      <c r="G208" s="61"/>
      <c r="H208" s="62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  <c r="AC208" s="158"/>
      <c r="AD208" s="158"/>
    </row>
    <row r="209" spans="1:30" ht="15" x14ac:dyDescent="0.25">
      <c r="E209" s="106"/>
      <c r="F209" s="106"/>
      <c r="G209" s="61"/>
      <c r="H209" s="62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8"/>
      <c r="AD209" s="158"/>
    </row>
    <row r="210" spans="1:30" ht="15" x14ac:dyDescent="0.25">
      <c r="E210" s="106"/>
      <c r="F210" s="106"/>
      <c r="G210" s="61"/>
      <c r="H210" s="62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  <c r="AC210" s="158"/>
      <c r="AD210" s="158"/>
    </row>
    <row r="211" spans="1:30" ht="15" x14ac:dyDescent="0.25">
      <c r="E211" s="106"/>
      <c r="F211" s="106"/>
      <c r="G211" s="61"/>
      <c r="H211" s="62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  <c r="AC211" s="158"/>
      <c r="AD211" s="158"/>
    </row>
    <row r="212" spans="1:30" ht="15" x14ac:dyDescent="0.25">
      <c r="E212" s="106"/>
      <c r="F212" s="106"/>
      <c r="G212" s="61"/>
      <c r="H212" s="62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  <c r="AC212" s="158"/>
      <c r="AD212" s="158"/>
    </row>
    <row r="213" spans="1:30" ht="25.5" customHeight="1" x14ac:dyDescent="0.2">
      <c r="C213" s="161"/>
      <c r="G213" s="61"/>
      <c r="H213" s="162"/>
      <c r="I213" s="158"/>
      <c r="J213" s="158"/>
      <c r="K213" s="163"/>
      <c r="L213" s="158"/>
      <c r="M213" s="125"/>
      <c r="N213" s="162"/>
      <c r="O213" s="162"/>
      <c r="P213" s="162"/>
      <c r="R213" s="162"/>
      <c r="S213" s="162"/>
      <c r="T213" s="162"/>
      <c r="U213" s="162"/>
      <c r="V213" s="162"/>
    </row>
    <row r="214" spans="1:30" ht="36" customHeight="1" x14ac:dyDescent="0.25">
      <c r="C214" s="234" t="s">
        <v>219</v>
      </c>
      <c r="D214" s="234"/>
      <c r="F214" s="168">
        <f>J206+K206+L206+M206+N206+O206+P206+Q206</f>
        <v>46</v>
      </c>
    </row>
    <row r="215" spans="1:30" ht="21" customHeight="1" x14ac:dyDescent="0.25">
      <c r="A215" s="99"/>
      <c r="C215"/>
    </row>
    <row r="216" spans="1:30" ht="27.75" customHeight="1" x14ac:dyDescent="0.25">
      <c r="C216" s="234" t="s">
        <v>220</v>
      </c>
      <c r="D216" s="234"/>
      <c r="F216" s="168">
        <f>R206+S206+T206+U206+V206</f>
        <v>7</v>
      </c>
      <c r="G216" s="6"/>
    </row>
    <row r="217" spans="1:30" ht="15" x14ac:dyDescent="0.25">
      <c r="C217"/>
      <c r="K217" s="131"/>
      <c r="Z217" s="62"/>
    </row>
    <row r="218" spans="1:30" ht="30.75" customHeight="1" x14ac:dyDescent="0.25">
      <c r="C218" s="234" t="s">
        <v>236</v>
      </c>
      <c r="D218" s="234"/>
      <c r="F218" s="168">
        <f>W206+X206</f>
        <v>5</v>
      </c>
    </row>
    <row r="219" spans="1:30" ht="15.75" customHeight="1" x14ac:dyDescent="0.2">
      <c r="C219"/>
    </row>
    <row r="220" spans="1:30" ht="36.75" customHeight="1" x14ac:dyDescent="0.25">
      <c r="C220" s="234" t="s">
        <v>233</v>
      </c>
      <c r="D220" s="234"/>
      <c r="F220" s="168">
        <f>Y206</f>
        <v>0</v>
      </c>
    </row>
    <row r="221" spans="1:30" ht="16.5" customHeight="1" x14ac:dyDescent="0.2"/>
    <row r="222" spans="1:30" ht="33" customHeight="1" x14ac:dyDescent="0.25">
      <c r="C222" s="234" t="s">
        <v>234</v>
      </c>
      <c r="D222" s="234"/>
      <c r="F222" s="168">
        <f>Z206+AA206+AC206</f>
        <v>2</v>
      </c>
    </row>
    <row r="223" spans="1:30" ht="18.75" customHeight="1" x14ac:dyDescent="0.2">
      <c r="C223"/>
    </row>
    <row r="224" spans="1:30" ht="18.75" customHeight="1" x14ac:dyDescent="0.25">
      <c r="C224" s="169" t="s">
        <v>226</v>
      </c>
      <c r="F224" s="168">
        <f>AD206</f>
        <v>22</v>
      </c>
    </row>
    <row r="225" spans="1:6" ht="16.5" customHeight="1" x14ac:dyDescent="0.2">
      <c r="C225"/>
    </row>
    <row r="227" spans="1:6" ht="16.5" customHeight="1" x14ac:dyDescent="0.3">
      <c r="C227" s="193" t="s">
        <v>235</v>
      </c>
      <c r="F227" s="192">
        <f>AF206</f>
        <v>83</v>
      </c>
    </row>
    <row r="229" spans="1:6" ht="18.75" customHeight="1" x14ac:dyDescent="0.25">
      <c r="C229" s="205" t="s">
        <v>240</v>
      </c>
      <c r="F229" s="207">
        <v>1</v>
      </c>
    </row>
    <row r="230" spans="1:6" ht="16.5" customHeight="1" x14ac:dyDescent="0.2">
      <c r="C230" s="206" t="s">
        <v>241</v>
      </c>
      <c r="D230" s="154">
        <v>1</v>
      </c>
      <c r="F230" s="207">
        <v>4</v>
      </c>
    </row>
    <row r="233" spans="1:6" x14ac:dyDescent="0.2">
      <c r="C233"/>
    </row>
    <row r="234" spans="1:6" x14ac:dyDescent="0.2">
      <c r="C234"/>
    </row>
    <row r="235" spans="1:6" x14ac:dyDescent="0.2">
      <c r="C235"/>
    </row>
    <row r="236" spans="1:6" x14ac:dyDescent="0.2">
      <c r="C236"/>
    </row>
    <row r="237" spans="1:6" x14ac:dyDescent="0.2">
      <c r="C237"/>
    </row>
    <row r="238" spans="1:6" ht="15.75" x14ac:dyDescent="0.25">
      <c r="A238" s="99"/>
      <c r="C238"/>
    </row>
    <row r="239" spans="1:6" x14ac:dyDescent="0.2">
      <c r="C239"/>
    </row>
    <row r="240" spans="1:6" x14ac:dyDescent="0.2">
      <c r="C240"/>
    </row>
    <row r="241" spans="1:3" x14ac:dyDescent="0.2">
      <c r="C241"/>
    </row>
    <row r="242" spans="1:3" x14ac:dyDescent="0.2">
      <c r="C242"/>
    </row>
    <row r="243" spans="1:3" x14ac:dyDescent="0.2">
      <c r="C243"/>
    </row>
    <row r="244" spans="1:3" ht="40.5" customHeight="1" x14ac:dyDescent="0.25">
      <c r="A244" s="99"/>
      <c r="C244"/>
    </row>
    <row r="245" spans="1:3" ht="26.25" customHeight="1" x14ac:dyDescent="0.2">
      <c r="C245"/>
    </row>
    <row r="246" spans="1:3" ht="14.25" customHeight="1" x14ac:dyDescent="0.2">
      <c r="C246"/>
    </row>
    <row r="247" spans="1:3" x14ac:dyDescent="0.2">
      <c r="C247"/>
    </row>
    <row r="248" spans="1:3" ht="15.75" x14ac:dyDescent="0.25">
      <c r="A248" s="99"/>
      <c r="C248"/>
    </row>
    <row r="249" spans="1:3" x14ac:dyDescent="0.2">
      <c r="C249"/>
    </row>
    <row r="250" spans="1:3" x14ac:dyDescent="0.2">
      <c r="C250"/>
    </row>
    <row r="251" spans="1:3" x14ac:dyDescent="0.2">
      <c r="C251"/>
    </row>
    <row r="252" spans="1:3" x14ac:dyDescent="0.2">
      <c r="C252"/>
    </row>
    <row r="253" spans="1:3" x14ac:dyDescent="0.2">
      <c r="C253"/>
    </row>
    <row r="254" spans="1:3" x14ac:dyDescent="0.2">
      <c r="C254"/>
    </row>
    <row r="255" spans="1:3" x14ac:dyDescent="0.2">
      <c r="C255"/>
    </row>
    <row r="256" spans="1:3" x14ac:dyDescent="0.2">
      <c r="C256"/>
    </row>
    <row r="257" spans="1:3" x14ac:dyDescent="0.2">
      <c r="C257"/>
    </row>
    <row r="258" spans="1:3" x14ac:dyDescent="0.2">
      <c r="C258"/>
    </row>
    <row r="259" spans="1:3" x14ac:dyDescent="0.2">
      <c r="C259"/>
    </row>
    <row r="260" spans="1:3" x14ac:dyDescent="0.2">
      <c r="C260"/>
    </row>
    <row r="261" spans="1:3" ht="15.75" x14ac:dyDescent="0.25">
      <c r="A261" s="99"/>
      <c r="C261"/>
    </row>
    <row r="262" spans="1:3" x14ac:dyDescent="0.2">
      <c r="C262"/>
    </row>
    <row r="263" spans="1:3" x14ac:dyDescent="0.2">
      <c r="C263"/>
    </row>
    <row r="264" spans="1:3" x14ac:dyDescent="0.2">
      <c r="C264"/>
    </row>
    <row r="265" spans="1:3" x14ac:dyDescent="0.2">
      <c r="C265"/>
    </row>
    <row r="266" spans="1:3" ht="10.5" customHeight="1" x14ac:dyDescent="0.2">
      <c r="C266"/>
    </row>
    <row r="267" spans="1:3" ht="11.25" customHeight="1" x14ac:dyDescent="0.2">
      <c r="C267"/>
    </row>
    <row r="268" spans="1:3" x14ac:dyDescent="0.2">
      <c r="C268"/>
    </row>
    <row r="269" spans="1:3" x14ac:dyDescent="0.2">
      <c r="C269"/>
    </row>
    <row r="270" spans="1:3" x14ac:dyDescent="0.2">
      <c r="C270"/>
    </row>
    <row r="271" spans="1:3" x14ac:dyDescent="0.2">
      <c r="C271"/>
    </row>
    <row r="272" spans="1:3" x14ac:dyDescent="0.2">
      <c r="C272"/>
    </row>
    <row r="273" spans="1:3" x14ac:dyDescent="0.2">
      <c r="C273"/>
    </row>
    <row r="274" spans="1:3" x14ac:dyDescent="0.2">
      <c r="C274"/>
    </row>
    <row r="275" spans="1:3" x14ac:dyDescent="0.2">
      <c r="C275"/>
    </row>
    <row r="276" spans="1:3" x14ac:dyDescent="0.2">
      <c r="C276"/>
    </row>
    <row r="277" spans="1:3" ht="15.75" x14ac:dyDescent="0.25">
      <c r="A277" s="99"/>
      <c r="C277"/>
    </row>
    <row r="278" spans="1:3" x14ac:dyDescent="0.2">
      <c r="C278"/>
    </row>
    <row r="279" spans="1:3" x14ac:dyDescent="0.2">
      <c r="C279"/>
    </row>
    <row r="280" spans="1:3" x14ac:dyDescent="0.2">
      <c r="C280"/>
    </row>
    <row r="281" spans="1:3" x14ac:dyDescent="0.2">
      <c r="C281"/>
    </row>
    <row r="282" spans="1:3" x14ac:dyDescent="0.2">
      <c r="C282"/>
    </row>
    <row r="283" spans="1:3" x14ac:dyDescent="0.2">
      <c r="C283"/>
    </row>
    <row r="284" spans="1:3" x14ac:dyDescent="0.2">
      <c r="C284"/>
    </row>
    <row r="285" spans="1:3" x14ac:dyDescent="0.2">
      <c r="C285"/>
    </row>
    <row r="286" spans="1:3" ht="14.25" customHeight="1" x14ac:dyDescent="0.2">
      <c r="C286"/>
    </row>
    <row r="287" spans="1:3" ht="15.75" x14ac:dyDescent="0.25">
      <c r="A287" s="99"/>
      <c r="C287"/>
    </row>
    <row r="288" spans="1:3" x14ac:dyDescent="0.2">
      <c r="C288"/>
    </row>
    <row r="289" spans="1:3" x14ac:dyDescent="0.2">
      <c r="C289"/>
    </row>
    <row r="290" spans="1:3" x14ac:dyDescent="0.2">
      <c r="C290"/>
    </row>
    <row r="291" spans="1:3" x14ac:dyDescent="0.2">
      <c r="C291"/>
    </row>
    <row r="292" spans="1:3" x14ac:dyDescent="0.2">
      <c r="C292"/>
    </row>
    <row r="293" spans="1:3" x14ac:dyDescent="0.2">
      <c r="C293"/>
    </row>
    <row r="294" spans="1:3" x14ac:dyDescent="0.2">
      <c r="C294"/>
    </row>
    <row r="295" spans="1:3" x14ac:dyDescent="0.2">
      <c r="C295"/>
    </row>
    <row r="296" spans="1:3" x14ac:dyDescent="0.2">
      <c r="C296"/>
    </row>
    <row r="297" spans="1:3" ht="16.5" customHeight="1" x14ac:dyDescent="0.2">
      <c r="C297"/>
    </row>
    <row r="298" spans="1:3" ht="15.75" customHeight="1" x14ac:dyDescent="0.2">
      <c r="C298"/>
    </row>
    <row r="299" spans="1:3" ht="15.75" customHeight="1" x14ac:dyDescent="0.2">
      <c r="C299"/>
    </row>
    <row r="300" spans="1:3" ht="16.5" customHeight="1" x14ac:dyDescent="0.2">
      <c r="C300"/>
    </row>
    <row r="301" spans="1:3" ht="15.75" x14ac:dyDescent="0.25">
      <c r="A301" s="99"/>
      <c r="C301"/>
    </row>
    <row r="302" spans="1:3" x14ac:dyDescent="0.2">
      <c r="C302"/>
    </row>
    <row r="303" spans="1:3" x14ac:dyDescent="0.2">
      <c r="C303"/>
    </row>
    <row r="304" spans="1:3" x14ac:dyDescent="0.2">
      <c r="C304"/>
    </row>
    <row r="305" spans="1:3" x14ac:dyDescent="0.2">
      <c r="C305"/>
    </row>
    <row r="306" spans="1:3" x14ac:dyDescent="0.2">
      <c r="C306"/>
    </row>
    <row r="307" spans="1:3" x14ac:dyDescent="0.2">
      <c r="C307"/>
    </row>
    <row r="308" spans="1:3" ht="15.75" x14ac:dyDescent="0.25">
      <c r="A308" s="99"/>
      <c r="C308"/>
    </row>
    <row r="309" spans="1:3" x14ac:dyDescent="0.2">
      <c r="C309"/>
    </row>
    <row r="310" spans="1:3" x14ac:dyDescent="0.2">
      <c r="C310"/>
    </row>
    <row r="311" spans="1:3" x14ac:dyDescent="0.2">
      <c r="C311"/>
    </row>
    <row r="312" spans="1:3" x14ac:dyDescent="0.2">
      <c r="C312"/>
    </row>
    <row r="313" spans="1:3" x14ac:dyDescent="0.2">
      <c r="C313"/>
    </row>
    <row r="314" spans="1:3" x14ac:dyDescent="0.2">
      <c r="C314"/>
    </row>
    <row r="315" spans="1:3" ht="15.75" x14ac:dyDescent="0.25">
      <c r="A315" s="99"/>
      <c r="C315"/>
    </row>
    <row r="316" spans="1:3" x14ac:dyDescent="0.2">
      <c r="C316"/>
    </row>
    <row r="317" spans="1:3" x14ac:dyDescent="0.2">
      <c r="C317"/>
    </row>
    <row r="318" spans="1:3" x14ac:dyDescent="0.2">
      <c r="C318"/>
    </row>
    <row r="319" spans="1:3" x14ac:dyDescent="0.2">
      <c r="C319"/>
    </row>
    <row r="320" spans="1:3" x14ac:dyDescent="0.2">
      <c r="C320"/>
    </row>
    <row r="321" spans="1:3" x14ac:dyDescent="0.2">
      <c r="C321"/>
    </row>
    <row r="322" spans="1:3" x14ac:dyDescent="0.2">
      <c r="C322"/>
    </row>
    <row r="323" spans="1:3" x14ac:dyDescent="0.2">
      <c r="C323"/>
    </row>
    <row r="324" spans="1:3" ht="21.75" customHeight="1" x14ac:dyDescent="0.2">
      <c r="C324"/>
    </row>
    <row r="325" spans="1:3" ht="22.5" customHeight="1" x14ac:dyDescent="0.2">
      <c r="C325"/>
    </row>
    <row r="326" spans="1:3" ht="27" customHeight="1" x14ac:dyDescent="0.2">
      <c r="C326"/>
    </row>
    <row r="327" spans="1:3" ht="57.75" customHeight="1" x14ac:dyDescent="0.2">
      <c r="C327"/>
    </row>
    <row r="328" spans="1:3" ht="21.75" customHeight="1" x14ac:dyDescent="0.2">
      <c r="C328"/>
    </row>
    <row r="329" spans="1:3" x14ac:dyDescent="0.2">
      <c r="C329"/>
    </row>
    <row r="330" spans="1:3" ht="15.75" x14ac:dyDescent="0.25">
      <c r="A330" s="103"/>
      <c r="C330"/>
    </row>
    <row r="331" spans="1:3" x14ac:dyDescent="0.2">
      <c r="C331"/>
    </row>
    <row r="332" spans="1:3" x14ac:dyDescent="0.2">
      <c r="C332"/>
    </row>
    <row r="333" spans="1:3" x14ac:dyDescent="0.2">
      <c r="C333"/>
    </row>
    <row r="334" spans="1:3" x14ac:dyDescent="0.2">
      <c r="C334"/>
    </row>
    <row r="335" spans="1:3" x14ac:dyDescent="0.2">
      <c r="C335"/>
    </row>
    <row r="336" spans="1:3" x14ac:dyDescent="0.2">
      <c r="C336"/>
    </row>
    <row r="337" spans="1:3" x14ac:dyDescent="0.2">
      <c r="C337"/>
    </row>
    <row r="338" spans="1:3" x14ac:dyDescent="0.2">
      <c r="C338"/>
    </row>
    <row r="339" spans="1:3" x14ac:dyDescent="0.2">
      <c r="C339"/>
    </row>
    <row r="340" spans="1:3" x14ac:dyDescent="0.2">
      <c r="C340"/>
    </row>
    <row r="341" spans="1:3" x14ac:dyDescent="0.2">
      <c r="C341"/>
    </row>
    <row r="342" spans="1:3" x14ac:dyDescent="0.2">
      <c r="C342"/>
    </row>
    <row r="343" spans="1:3" x14ac:dyDescent="0.2">
      <c r="C343"/>
    </row>
    <row r="344" spans="1:3" x14ac:dyDescent="0.2">
      <c r="C344"/>
    </row>
    <row r="345" spans="1:3" x14ac:dyDescent="0.2">
      <c r="C345"/>
    </row>
    <row r="346" spans="1:3" x14ac:dyDescent="0.2">
      <c r="C346"/>
    </row>
    <row r="347" spans="1:3" x14ac:dyDescent="0.2">
      <c r="C347"/>
    </row>
    <row r="348" spans="1:3" x14ac:dyDescent="0.2">
      <c r="C348"/>
    </row>
    <row r="349" spans="1:3" ht="15.75" x14ac:dyDescent="0.25">
      <c r="A349" s="103"/>
      <c r="C349"/>
    </row>
    <row r="350" spans="1:3" x14ac:dyDescent="0.2">
      <c r="C350"/>
    </row>
    <row r="351" spans="1:3" x14ac:dyDescent="0.2">
      <c r="C351"/>
    </row>
    <row r="352" spans="1:3" x14ac:dyDescent="0.2">
      <c r="C352"/>
    </row>
    <row r="353" spans="1:3" x14ac:dyDescent="0.2">
      <c r="C353"/>
    </row>
    <row r="354" spans="1:3" x14ac:dyDescent="0.2">
      <c r="C354"/>
    </row>
    <row r="355" spans="1:3" x14ac:dyDescent="0.2">
      <c r="C355"/>
    </row>
    <row r="356" spans="1:3" x14ac:dyDescent="0.2">
      <c r="C356"/>
    </row>
    <row r="357" spans="1:3" x14ac:dyDescent="0.2">
      <c r="C357"/>
    </row>
    <row r="358" spans="1:3" x14ac:dyDescent="0.2">
      <c r="C358"/>
    </row>
    <row r="359" spans="1:3" x14ac:dyDescent="0.2">
      <c r="C359"/>
    </row>
    <row r="360" spans="1:3" x14ac:dyDescent="0.2">
      <c r="C360"/>
    </row>
    <row r="361" spans="1:3" x14ac:dyDescent="0.2">
      <c r="C361"/>
    </row>
    <row r="362" spans="1:3" x14ac:dyDescent="0.2">
      <c r="C362"/>
    </row>
    <row r="363" spans="1:3" x14ac:dyDescent="0.2">
      <c r="C363"/>
    </row>
    <row r="364" spans="1:3" ht="15.75" x14ac:dyDescent="0.25">
      <c r="A364" s="99"/>
      <c r="C364"/>
    </row>
    <row r="365" spans="1:3" x14ac:dyDescent="0.2">
      <c r="C365"/>
    </row>
    <row r="366" spans="1:3" x14ac:dyDescent="0.2">
      <c r="C366"/>
    </row>
    <row r="367" spans="1:3" x14ac:dyDescent="0.2">
      <c r="C367"/>
    </row>
    <row r="368" spans="1:3" x14ac:dyDescent="0.2">
      <c r="C368"/>
    </row>
    <row r="369" spans="1:3" x14ac:dyDescent="0.2">
      <c r="C369"/>
    </row>
    <row r="370" spans="1:3" x14ac:dyDescent="0.2">
      <c r="C370"/>
    </row>
    <row r="371" spans="1:3" x14ac:dyDescent="0.2">
      <c r="C371"/>
    </row>
    <row r="372" spans="1:3" x14ac:dyDescent="0.2">
      <c r="C372"/>
    </row>
    <row r="373" spans="1:3" ht="15.75" x14ac:dyDescent="0.25">
      <c r="A373" s="99"/>
      <c r="C373"/>
    </row>
    <row r="374" spans="1:3" x14ac:dyDescent="0.2">
      <c r="C374"/>
    </row>
    <row r="375" spans="1:3" x14ac:dyDescent="0.2">
      <c r="C375"/>
    </row>
    <row r="376" spans="1:3" x14ac:dyDescent="0.2">
      <c r="C376"/>
    </row>
    <row r="377" spans="1:3" ht="14.25" customHeight="1" x14ac:dyDescent="0.2">
      <c r="C377"/>
    </row>
    <row r="378" spans="1:3" x14ac:dyDescent="0.2">
      <c r="C378"/>
    </row>
    <row r="379" spans="1:3" ht="15.75" x14ac:dyDescent="0.25">
      <c r="A379" s="99"/>
      <c r="C379"/>
    </row>
    <row r="380" spans="1:3" x14ac:dyDescent="0.2">
      <c r="C380"/>
    </row>
    <row r="381" spans="1:3" ht="13.5" customHeight="1" x14ac:dyDescent="0.2">
      <c r="C381"/>
    </row>
    <row r="382" spans="1:3" ht="13.5" customHeight="1" x14ac:dyDescent="0.2">
      <c r="C382"/>
    </row>
    <row r="383" spans="1:3" ht="14.25" customHeight="1" x14ac:dyDescent="0.2">
      <c r="C383"/>
    </row>
    <row r="384" spans="1:3" ht="18" customHeight="1" x14ac:dyDescent="0.2">
      <c r="C384"/>
    </row>
    <row r="385" spans="1:3" x14ac:dyDescent="0.2">
      <c r="C385"/>
    </row>
    <row r="386" spans="1:3" x14ac:dyDescent="0.2">
      <c r="C386"/>
    </row>
    <row r="387" spans="1:3" x14ac:dyDescent="0.2">
      <c r="C387"/>
    </row>
    <row r="388" spans="1:3" x14ac:dyDescent="0.2">
      <c r="C388"/>
    </row>
    <row r="389" spans="1:3" x14ac:dyDescent="0.2">
      <c r="C389"/>
    </row>
    <row r="390" spans="1:3" x14ac:dyDescent="0.2">
      <c r="C390"/>
    </row>
    <row r="391" spans="1:3" ht="17.25" customHeight="1" x14ac:dyDescent="0.2">
      <c r="C391"/>
    </row>
    <row r="392" spans="1:3" ht="24.75" customHeight="1" x14ac:dyDescent="0.2">
      <c r="C392"/>
    </row>
    <row r="393" spans="1:3" ht="15.75" x14ac:dyDescent="0.25">
      <c r="A393" s="99"/>
      <c r="C393"/>
    </row>
    <row r="394" spans="1:3" x14ac:dyDescent="0.2">
      <c r="C394"/>
    </row>
    <row r="395" spans="1:3" x14ac:dyDescent="0.2">
      <c r="C395"/>
    </row>
    <row r="396" spans="1:3" x14ac:dyDescent="0.2">
      <c r="C396"/>
    </row>
    <row r="397" spans="1:3" x14ac:dyDescent="0.2">
      <c r="C397"/>
    </row>
    <row r="398" spans="1:3" x14ac:dyDescent="0.2">
      <c r="C398"/>
    </row>
    <row r="399" spans="1:3" x14ac:dyDescent="0.2">
      <c r="C399"/>
    </row>
    <row r="400" spans="1:3" x14ac:dyDescent="0.2">
      <c r="C400"/>
    </row>
    <row r="401" spans="1:3" x14ac:dyDescent="0.2">
      <c r="C401"/>
    </row>
    <row r="402" spans="1:3" x14ac:dyDescent="0.2">
      <c r="C402"/>
    </row>
    <row r="403" spans="1:3" x14ac:dyDescent="0.2">
      <c r="C403"/>
    </row>
    <row r="404" spans="1:3" x14ac:dyDescent="0.2">
      <c r="C404"/>
    </row>
    <row r="405" spans="1:3" x14ac:dyDescent="0.2">
      <c r="C405"/>
    </row>
    <row r="406" spans="1:3" x14ac:dyDescent="0.2">
      <c r="C406"/>
    </row>
    <row r="407" spans="1:3" x14ac:dyDescent="0.2">
      <c r="C407"/>
    </row>
    <row r="408" spans="1:3" x14ac:dyDescent="0.2">
      <c r="C408"/>
    </row>
    <row r="409" spans="1:3" x14ac:dyDescent="0.2">
      <c r="C409"/>
    </row>
    <row r="410" spans="1:3" ht="15.75" x14ac:dyDescent="0.25">
      <c r="A410" s="99"/>
      <c r="C410"/>
    </row>
    <row r="411" spans="1:3" x14ac:dyDescent="0.2">
      <c r="C411"/>
    </row>
    <row r="412" spans="1:3" x14ac:dyDescent="0.2">
      <c r="C412"/>
    </row>
    <row r="413" spans="1:3" x14ac:dyDescent="0.2">
      <c r="C413"/>
    </row>
    <row r="414" spans="1:3" ht="18.75" customHeight="1" x14ac:dyDescent="0.2">
      <c r="C414"/>
    </row>
    <row r="415" spans="1:3" ht="16.5" customHeight="1" x14ac:dyDescent="0.2">
      <c r="C415"/>
    </row>
    <row r="416" spans="1:3" ht="15.75" x14ac:dyDescent="0.25">
      <c r="A416" s="99"/>
      <c r="C416"/>
    </row>
    <row r="417" spans="1:3" x14ac:dyDescent="0.2">
      <c r="C417"/>
    </row>
    <row r="418" spans="1:3" x14ac:dyDescent="0.2">
      <c r="C418"/>
    </row>
    <row r="419" spans="1:3" x14ac:dyDescent="0.2">
      <c r="C419"/>
    </row>
    <row r="420" spans="1:3" x14ac:dyDescent="0.2">
      <c r="C420"/>
    </row>
    <row r="421" spans="1:3" x14ac:dyDescent="0.2">
      <c r="C421"/>
    </row>
    <row r="422" spans="1:3" x14ac:dyDescent="0.2">
      <c r="C422"/>
    </row>
    <row r="423" spans="1:3" ht="15.75" x14ac:dyDescent="0.25">
      <c r="A423" s="99"/>
      <c r="C423"/>
    </row>
    <row r="424" spans="1:3" x14ac:dyDescent="0.2">
      <c r="C424"/>
    </row>
    <row r="425" spans="1:3" x14ac:dyDescent="0.2">
      <c r="C425"/>
    </row>
    <row r="426" spans="1:3" x14ac:dyDescent="0.2">
      <c r="C426"/>
    </row>
    <row r="427" spans="1:3" x14ac:dyDescent="0.2">
      <c r="C427"/>
    </row>
    <row r="428" spans="1:3" ht="15.75" customHeight="1" x14ac:dyDescent="0.2">
      <c r="C428"/>
    </row>
    <row r="429" spans="1:3" ht="15.75" x14ac:dyDescent="0.25">
      <c r="A429" s="99"/>
      <c r="C429"/>
    </row>
    <row r="430" spans="1:3" x14ac:dyDescent="0.2">
      <c r="C430"/>
    </row>
    <row r="431" spans="1:3" x14ac:dyDescent="0.2">
      <c r="C431"/>
    </row>
    <row r="432" spans="1:3" x14ac:dyDescent="0.2">
      <c r="C432"/>
    </row>
    <row r="433" spans="1:3" x14ac:dyDescent="0.2">
      <c r="C433"/>
    </row>
    <row r="434" spans="1:3" x14ac:dyDescent="0.2">
      <c r="C434"/>
    </row>
    <row r="435" spans="1:3" x14ac:dyDescent="0.2">
      <c r="C435"/>
    </row>
    <row r="436" spans="1:3" ht="15.75" x14ac:dyDescent="0.25">
      <c r="A436" s="99"/>
      <c r="C436"/>
    </row>
    <row r="437" spans="1:3" x14ac:dyDescent="0.2">
      <c r="C437"/>
    </row>
    <row r="438" spans="1:3" x14ac:dyDescent="0.2">
      <c r="C438"/>
    </row>
    <row r="439" spans="1:3" x14ac:dyDescent="0.2">
      <c r="C439"/>
    </row>
    <row r="440" spans="1:3" x14ac:dyDescent="0.2">
      <c r="C440"/>
    </row>
    <row r="441" spans="1:3" x14ac:dyDescent="0.2">
      <c r="C441"/>
    </row>
    <row r="442" spans="1:3" ht="15.75" x14ac:dyDescent="0.25">
      <c r="A442" s="99"/>
      <c r="C442"/>
    </row>
    <row r="443" spans="1:3" ht="18.75" customHeight="1" x14ac:dyDescent="0.2">
      <c r="C443"/>
    </row>
    <row r="444" spans="1:3" ht="18.75" customHeight="1" x14ac:dyDescent="0.2">
      <c r="C444"/>
    </row>
    <row r="445" spans="1:3" ht="18.75" customHeight="1" x14ac:dyDescent="0.2">
      <c r="C445"/>
    </row>
    <row r="446" spans="1:3" ht="15.75" customHeight="1" x14ac:dyDescent="0.2">
      <c r="C446"/>
    </row>
    <row r="447" spans="1:3" ht="15.75" x14ac:dyDescent="0.25">
      <c r="A447" s="99"/>
      <c r="C447"/>
    </row>
    <row r="448" spans="1:3" x14ac:dyDescent="0.2">
      <c r="C448"/>
    </row>
    <row r="449" spans="1:3" x14ac:dyDescent="0.2">
      <c r="C449"/>
    </row>
    <row r="450" spans="1:3" x14ac:dyDescent="0.2">
      <c r="C450"/>
    </row>
    <row r="451" spans="1:3" x14ac:dyDescent="0.2">
      <c r="C451"/>
    </row>
    <row r="452" spans="1:3" x14ac:dyDescent="0.2">
      <c r="C452"/>
    </row>
    <row r="453" spans="1:3" x14ac:dyDescent="0.2">
      <c r="C453"/>
    </row>
    <row r="454" spans="1:3" x14ac:dyDescent="0.2">
      <c r="C454"/>
    </row>
    <row r="455" spans="1:3" ht="15.75" x14ac:dyDescent="0.25">
      <c r="A455" s="99"/>
      <c r="C455"/>
    </row>
    <row r="456" spans="1:3" x14ac:dyDescent="0.2">
      <c r="C456"/>
    </row>
    <row r="457" spans="1:3" x14ac:dyDescent="0.2">
      <c r="C457"/>
    </row>
    <row r="458" spans="1:3" x14ac:dyDescent="0.2">
      <c r="C458"/>
    </row>
    <row r="459" spans="1:3" x14ac:dyDescent="0.2">
      <c r="C459"/>
    </row>
    <row r="460" spans="1:3" x14ac:dyDescent="0.2">
      <c r="C460"/>
    </row>
    <row r="461" spans="1:3" ht="15.75" x14ac:dyDescent="0.25">
      <c r="A461" s="99"/>
      <c r="C461"/>
    </row>
    <row r="462" spans="1:3" x14ac:dyDescent="0.2">
      <c r="C462"/>
    </row>
    <row r="463" spans="1:3" x14ac:dyDescent="0.2">
      <c r="C463"/>
    </row>
    <row r="464" spans="1:3" x14ac:dyDescent="0.2">
      <c r="C464"/>
    </row>
    <row r="465" spans="1:3" x14ac:dyDescent="0.2">
      <c r="C465"/>
    </row>
    <row r="466" spans="1:3" x14ac:dyDescent="0.2">
      <c r="C466"/>
    </row>
    <row r="467" spans="1:3" x14ac:dyDescent="0.2">
      <c r="C467"/>
    </row>
    <row r="468" spans="1:3" x14ac:dyDescent="0.2">
      <c r="C468"/>
    </row>
    <row r="469" spans="1:3" x14ac:dyDescent="0.2">
      <c r="C469"/>
    </row>
    <row r="470" spans="1:3" x14ac:dyDescent="0.2">
      <c r="C470"/>
    </row>
    <row r="471" spans="1:3" x14ac:dyDescent="0.2">
      <c r="C471"/>
    </row>
    <row r="472" spans="1:3" ht="15.75" x14ac:dyDescent="0.25">
      <c r="A472" s="99"/>
      <c r="C472"/>
    </row>
    <row r="473" spans="1:3" x14ac:dyDescent="0.2">
      <c r="C473"/>
    </row>
    <row r="474" spans="1:3" x14ac:dyDescent="0.2">
      <c r="C474"/>
    </row>
    <row r="475" spans="1:3" x14ac:dyDescent="0.2">
      <c r="C475"/>
    </row>
    <row r="476" spans="1:3" x14ac:dyDescent="0.2">
      <c r="C476"/>
    </row>
    <row r="477" spans="1:3" x14ac:dyDescent="0.2">
      <c r="C477"/>
    </row>
    <row r="478" spans="1:3" x14ac:dyDescent="0.2">
      <c r="C478"/>
    </row>
    <row r="479" spans="1:3" x14ac:dyDescent="0.2">
      <c r="C479"/>
    </row>
    <row r="480" spans="1:3" x14ac:dyDescent="0.2">
      <c r="C480"/>
    </row>
    <row r="481" spans="1:3" x14ac:dyDescent="0.2">
      <c r="C481"/>
    </row>
    <row r="482" spans="1:3" x14ac:dyDescent="0.2">
      <c r="C482"/>
    </row>
    <row r="483" spans="1:3" x14ac:dyDescent="0.2">
      <c r="C483"/>
    </row>
    <row r="484" spans="1:3" ht="15.75" x14ac:dyDescent="0.25">
      <c r="A484" s="99"/>
      <c r="C484"/>
    </row>
    <row r="485" spans="1:3" x14ac:dyDescent="0.2">
      <c r="C485"/>
    </row>
    <row r="486" spans="1:3" x14ac:dyDescent="0.2">
      <c r="C486"/>
    </row>
    <row r="487" spans="1:3" x14ac:dyDescent="0.2">
      <c r="C487"/>
    </row>
    <row r="488" spans="1:3" x14ac:dyDescent="0.2">
      <c r="C488"/>
    </row>
    <row r="489" spans="1:3" x14ac:dyDescent="0.2">
      <c r="C489"/>
    </row>
    <row r="490" spans="1:3" x14ac:dyDescent="0.2">
      <c r="C490"/>
    </row>
    <row r="491" spans="1:3" x14ac:dyDescent="0.2">
      <c r="C491"/>
    </row>
    <row r="492" spans="1:3" x14ac:dyDescent="0.2">
      <c r="C492"/>
    </row>
    <row r="493" spans="1:3" x14ac:dyDescent="0.2">
      <c r="C493"/>
    </row>
    <row r="494" spans="1:3" x14ac:dyDescent="0.2">
      <c r="C494"/>
    </row>
    <row r="495" spans="1:3" x14ac:dyDescent="0.2">
      <c r="C495"/>
    </row>
    <row r="496" spans="1:3" x14ac:dyDescent="0.2">
      <c r="C496"/>
    </row>
    <row r="497" spans="1:3" x14ac:dyDescent="0.2">
      <c r="C497"/>
    </row>
    <row r="498" spans="1:3" x14ac:dyDescent="0.2">
      <c r="C498"/>
    </row>
    <row r="499" spans="1:3" x14ac:dyDescent="0.2">
      <c r="C499"/>
    </row>
    <row r="500" spans="1:3" x14ac:dyDescent="0.2">
      <c r="C500"/>
    </row>
    <row r="501" spans="1:3" ht="15.75" x14ac:dyDescent="0.25">
      <c r="A501" s="99"/>
      <c r="C501"/>
    </row>
    <row r="502" spans="1:3" ht="18.75" customHeight="1" x14ac:dyDescent="0.2">
      <c r="C502"/>
    </row>
    <row r="503" spans="1:3" ht="15" customHeight="1" x14ac:dyDescent="0.2">
      <c r="C503"/>
    </row>
    <row r="504" spans="1:3" ht="18.75" customHeight="1" x14ac:dyDescent="0.2">
      <c r="C504"/>
    </row>
    <row r="505" spans="1:3" ht="16.5" customHeight="1" x14ac:dyDescent="0.2">
      <c r="C505"/>
    </row>
    <row r="506" spans="1:3" ht="15.75" customHeight="1" x14ac:dyDescent="0.2">
      <c r="C506"/>
    </row>
    <row r="507" spans="1:3" ht="17.25" customHeight="1" x14ac:dyDescent="0.2">
      <c r="C507"/>
    </row>
    <row r="508" spans="1:3" x14ac:dyDescent="0.2">
      <c r="C508"/>
    </row>
    <row r="509" spans="1:3" x14ac:dyDescent="0.2">
      <c r="C509"/>
    </row>
    <row r="510" spans="1:3" ht="16.5" customHeight="1" x14ac:dyDescent="0.2">
      <c r="C510"/>
    </row>
    <row r="511" spans="1:3" ht="16.5" customHeight="1" x14ac:dyDescent="0.2">
      <c r="C511"/>
    </row>
    <row r="512" spans="1:3" ht="17.25" customHeight="1" x14ac:dyDescent="0.2">
      <c r="C512"/>
    </row>
    <row r="513" spans="1:3" ht="15.75" x14ac:dyDescent="0.25">
      <c r="A513" s="99"/>
      <c r="C513"/>
    </row>
    <row r="514" spans="1:3" x14ac:dyDescent="0.2">
      <c r="C514"/>
    </row>
    <row r="515" spans="1:3" x14ac:dyDescent="0.2">
      <c r="C515"/>
    </row>
    <row r="516" spans="1:3" x14ac:dyDescent="0.2">
      <c r="C516"/>
    </row>
    <row r="517" spans="1:3" x14ac:dyDescent="0.2">
      <c r="C517"/>
    </row>
    <row r="518" spans="1:3" x14ac:dyDescent="0.2">
      <c r="C518"/>
    </row>
    <row r="519" spans="1:3" ht="19.5" customHeight="1" x14ac:dyDescent="0.2">
      <c r="C519"/>
    </row>
    <row r="520" spans="1:3" ht="30.75" customHeight="1" x14ac:dyDescent="0.25">
      <c r="A520" s="99"/>
      <c r="C520"/>
    </row>
    <row r="521" spans="1:3" x14ac:dyDescent="0.2">
      <c r="C521"/>
    </row>
    <row r="522" spans="1:3" x14ac:dyDescent="0.2">
      <c r="C522"/>
    </row>
    <row r="523" spans="1:3" x14ac:dyDescent="0.2">
      <c r="C523"/>
    </row>
    <row r="524" spans="1:3" x14ac:dyDescent="0.2">
      <c r="C524"/>
    </row>
    <row r="525" spans="1:3" x14ac:dyDescent="0.2">
      <c r="C525"/>
    </row>
    <row r="526" spans="1:3" ht="20.25" customHeight="1" x14ac:dyDescent="0.2">
      <c r="C526"/>
    </row>
    <row r="527" spans="1:3" ht="15.75" x14ac:dyDescent="0.25">
      <c r="A527" s="99"/>
      <c r="C527"/>
    </row>
    <row r="528" spans="1:3" x14ac:dyDescent="0.2">
      <c r="C528"/>
    </row>
    <row r="529" spans="3:3" x14ac:dyDescent="0.2">
      <c r="C529"/>
    </row>
    <row r="530" spans="3:3" x14ac:dyDescent="0.2">
      <c r="C530"/>
    </row>
    <row r="531" spans="3:3" x14ac:dyDescent="0.2">
      <c r="C531"/>
    </row>
    <row r="532" spans="3:3" x14ac:dyDescent="0.2">
      <c r="C532"/>
    </row>
    <row r="533" spans="3:3" x14ac:dyDescent="0.2">
      <c r="C533"/>
    </row>
    <row r="534" spans="3:3" x14ac:dyDescent="0.2">
      <c r="C534"/>
    </row>
    <row r="535" spans="3:3" x14ac:dyDescent="0.2">
      <c r="C535"/>
    </row>
    <row r="536" spans="3:3" x14ac:dyDescent="0.2">
      <c r="C536"/>
    </row>
    <row r="537" spans="3:3" x14ac:dyDescent="0.2">
      <c r="C537"/>
    </row>
    <row r="538" spans="3:3" x14ac:dyDescent="0.2">
      <c r="C538"/>
    </row>
    <row r="539" spans="3:3" x14ac:dyDescent="0.2">
      <c r="C539"/>
    </row>
    <row r="540" spans="3:3" x14ac:dyDescent="0.2">
      <c r="C540"/>
    </row>
    <row r="541" spans="3:3" x14ac:dyDescent="0.2">
      <c r="C541"/>
    </row>
    <row r="542" spans="3:3" x14ac:dyDescent="0.2">
      <c r="C542"/>
    </row>
    <row r="543" spans="3:3" x14ac:dyDescent="0.2">
      <c r="C543"/>
    </row>
    <row r="544" spans="3:3" x14ac:dyDescent="0.2">
      <c r="C544"/>
    </row>
    <row r="545" spans="1:3" x14ac:dyDescent="0.2">
      <c r="C545"/>
    </row>
    <row r="546" spans="1:3" x14ac:dyDescent="0.2">
      <c r="C546"/>
    </row>
    <row r="547" spans="1:3" x14ac:dyDescent="0.2">
      <c r="C547"/>
    </row>
    <row r="548" spans="1:3" ht="15.75" x14ac:dyDescent="0.25">
      <c r="A548" s="99"/>
      <c r="C548"/>
    </row>
    <row r="549" spans="1:3" x14ac:dyDescent="0.2">
      <c r="C549"/>
    </row>
    <row r="550" spans="1:3" x14ac:dyDescent="0.2">
      <c r="C550"/>
    </row>
    <row r="551" spans="1:3" x14ac:dyDescent="0.2">
      <c r="C551"/>
    </row>
    <row r="552" spans="1:3" x14ac:dyDescent="0.2">
      <c r="C552"/>
    </row>
    <row r="553" spans="1:3" x14ac:dyDescent="0.2">
      <c r="C553"/>
    </row>
    <row r="554" spans="1:3" x14ac:dyDescent="0.2">
      <c r="C554"/>
    </row>
    <row r="555" spans="1:3" ht="15.75" x14ac:dyDescent="0.25">
      <c r="A555" s="99"/>
      <c r="C555"/>
    </row>
    <row r="556" spans="1:3" x14ac:dyDescent="0.2">
      <c r="C556"/>
    </row>
    <row r="557" spans="1:3" x14ac:dyDescent="0.2">
      <c r="C557"/>
    </row>
    <row r="558" spans="1:3" x14ac:dyDescent="0.2">
      <c r="C558"/>
    </row>
    <row r="559" spans="1:3" x14ac:dyDescent="0.2">
      <c r="C559"/>
    </row>
    <row r="560" spans="1:3" x14ac:dyDescent="0.2">
      <c r="C560"/>
    </row>
    <row r="561" spans="1:3" x14ac:dyDescent="0.2">
      <c r="C561"/>
    </row>
    <row r="562" spans="1:3" ht="15.75" x14ac:dyDescent="0.25">
      <c r="A562" s="99"/>
      <c r="C562"/>
    </row>
    <row r="563" spans="1:3" x14ac:dyDescent="0.2">
      <c r="C563"/>
    </row>
    <row r="564" spans="1:3" x14ac:dyDescent="0.2">
      <c r="C564"/>
    </row>
    <row r="565" spans="1:3" x14ac:dyDescent="0.2">
      <c r="C565"/>
    </row>
    <row r="566" spans="1:3" x14ac:dyDescent="0.2">
      <c r="C566"/>
    </row>
    <row r="567" spans="1:3" x14ac:dyDescent="0.2">
      <c r="C567"/>
    </row>
    <row r="568" spans="1:3" ht="17.25" customHeight="1" x14ac:dyDescent="0.2">
      <c r="C568"/>
    </row>
    <row r="569" spans="1:3" ht="18" customHeight="1" x14ac:dyDescent="0.2">
      <c r="C569"/>
    </row>
    <row r="570" spans="1:3" ht="21" customHeight="1" x14ac:dyDescent="0.2">
      <c r="C570"/>
    </row>
    <row r="571" spans="1:3" ht="28.5" customHeight="1" x14ac:dyDescent="0.2">
      <c r="C571"/>
    </row>
    <row r="572" spans="1:3" ht="29.25" customHeight="1" x14ac:dyDescent="0.25">
      <c r="A572" s="99"/>
      <c r="C572"/>
    </row>
    <row r="573" spans="1:3" x14ac:dyDescent="0.2">
      <c r="C573"/>
    </row>
    <row r="574" spans="1:3" x14ac:dyDescent="0.2">
      <c r="C574"/>
    </row>
    <row r="575" spans="1:3" x14ac:dyDescent="0.2">
      <c r="C575"/>
    </row>
    <row r="576" spans="1:3" x14ac:dyDescent="0.2">
      <c r="C576"/>
    </row>
    <row r="577" spans="1:3" x14ac:dyDescent="0.2">
      <c r="C577"/>
    </row>
    <row r="578" spans="1:3" ht="15.75" x14ac:dyDescent="0.25">
      <c r="A578" s="99"/>
      <c r="C578"/>
    </row>
    <row r="579" spans="1:3" x14ac:dyDescent="0.2">
      <c r="C579"/>
    </row>
    <row r="580" spans="1:3" x14ac:dyDescent="0.2">
      <c r="C580"/>
    </row>
    <row r="581" spans="1:3" x14ac:dyDescent="0.2">
      <c r="C581"/>
    </row>
    <row r="582" spans="1:3" x14ac:dyDescent="0.2">
      <c r="C582"/>
    </row>
    <row r="583" spans="1:3" x14ac:dyDescent="0.2">
      <c r="C583"/>
    </row>
    <row r="584" spans="1:3" x14ac:dyDescent="0.2">
      <c r="C584"/>
    </row>
    <row r="585" spans="1:3" x14ac:dyDescent="0.2">
      <c r="C585"/>
    </row>
    <row r="586" spans="1:3" x14ac:dyDescent="0.2">
      <c r="C586"/>
    </row>
    <row r="587" spans="1:3" x14ac:dyDescent="0.2">
      <c r="C587"/>
    </row>
    <row r="588" spans="1:3" x14ac:dyDescent="0.2">
      <c r="C588"/>
    </row>
    <row r="589" spans="1:3" x14ac:dyDescent="0.2">
      <c r="C589"/>
    </row>
    <row r="590" spans="1:3" x14ac:dyDescent="0.2">
      <c r="C590"/>
    </row>
    <row r="591" spans="1:3" x14ac:dyDescent="0.2">
      <c r="C591"/>
    </row>
    <row r="592" spans="1:3" ht="15.75" x14ac:dyDescent="0.25">
      <c r="A592" s="99"/>
      <c r="C592"/>
    </row>
    <row r="593" spans="1:3" ht="18" customHeight="1" x14ac:dyDescent="0.2">
      <c r="C593"/>
    </row>
    <row r="594" spans="1:3" ht="16.5" customHeight="1" x14ac:dyDescent="0.2">
      <c r="C594"/>
    </row>
    <row r="595" spans="1:3" x14ac:dyDescent="0.2">
      <c r="C595"/>
    </row>
    <row r="596" spans="1:3" ht="16.5" customHeight="1" x14ac:dyDescent="0.2">
      <c r="C596"/>
    </row>
    <row r="597" spans="1:3" ht="18.75" customHeight="1" x14ac:dyDescent="0.2">
      <c r="C597"/>
    </row>
    <row r="598" spans="1:3" ht="24.75" customHeight="1" x14ac:dyDescent="0.2">
      <c r="C598"/>
    </row>
    <row r="599" spans="1:3" ht="15.75" x14ac:dyDescent="0.25">
      <c r="A599" s="99"/>
      <c r="C599"/>
    </row>
    <row r="600" spans="1:3" x14ac:dyDescent="0.2">
      <c r="C600"/>
    </row>
    <row r="601" spans="1:3" x14ac:dyDescent="0.2">
      <c r="C601"/>
    </row>
    <row r="602" spans="1:3" x14ac:dyDescent="0.2">
      <c r="C602"/>
    </row>
    <row r="603" spans="1:3" x14ac:dyDescent="0.2">
      <c r="C603"/>
    </row>
    <row r="604" spans="1:3" x14ac:dyDescent="0.2">
      <c r="C604"/>
    </row>
    <row r="605" spans="1:3" x14ac:dyDescent="0.2">
      <c r="C605"/>
    </row>
    <row r="606" spans="1:3" x14ac:dyDescent="0.2">
      <c r="C606"/>
    </row>
    <row r="607" spans="1:3" x14ac:dyDescent="0.2">
      <c r="C607"/>
    </row>
    <row r="608" spans="1:3" x14ac:dyDescent="0.2">
      <c r="C608"/>
    </row>
    <row r="609" spans="1:3" x14ac:dyDescent="0.2">
      <c r="C609"/>
    </row>
    <row r="610" spans="1:3" x14ac:dyDescent="0.2">
      <c r="C610"/>
    </row>
    <row r="611" spans="1:3" x14ac:dyDescent="0.2">
      <c r="C611"/>
    </row>
    <row r="612" spans="1:3" x14ac:dyDescent="0.2">
      <c r="C612"/>
    </row>
    <row r="613" spans="1:3" ht="15.75" x14ac:dyDescent="0.25">
      <c r="A613" s="99"/>
      <c r="C613"/>
    </row>
    <row r="614" spans="1:3" x14ac:dyDescent="0.2">
      <c r="C614"/>
    </row>
    <row r="615" spans="1:3" x14ac:dyDescent="0.2">
      <c r="C615"/>
    </row>
    <row r="616" spans="1:3" x14ac:dyDescent="0.2">
      <c r="C616"/>
    </row>
    <row r="617" spans="1:3" x14ac:dyDescent="0.2">
      <c r="C617"/>
    </row>
    <row r="618" spans="1:3" x14ac:dyDescent="0.2">
      <c r="C618"/>
    </row>
    <row r="619" spans="1:3" x14ac:dyDescent="0.2">
      <c r="C619"/>
    </row>
    <row r="620" spans="1:3" x14ac:dyDescent="0.2">
      <c r="C620"/>
    </row>
    <row r="621" spans="1:3" x14ac:dyDescent="0.2">
      <c r="C621"/>
    </row>
    <row r="622" spans="1:3" x14ac:dyDescent="0.2">
      <c r="C622"/>
    </row>
    <row r="623" spans="1:3" x14ac:dyDescent="0.2">
      <c r="C623"/>
    </row>
    <row r="624" spans="1:3" x14ac:dyDescent="0.2">
      <c r="C624"/>
    </row>
    <row r="625" spans="1:3" x14ac:dyDescent="0.2">
      <c r="C625"/>
    </row>
    <row r="626" spans="1:3" x14ac:dyDescent="0.2">
      <c r="C626"/>
    </row>
    <row r="627" spans="1:3" x14ac:dyDescent="0.2">
      <c r="C627"/>
    </row>
    <row r="628" spans="1:3" x14ac:dyDescent="0.2">
      <c r="C628"/>
    </row>
    <row r="629" spans="1:3" x14ac:dyDescent="0.2">
      <c r="C629"/>
    </row>
    <row r="630" spans="1:3" ht="15.75" x14ac:dyDescent="0.25">
      <c r="A630" s="99"/>
      <c r="C630"/>
    </row>
    <row r="631" spans="1:3" x14ac:dyDescent="0.2">
      <c r="C631"/>
    </row>
    <row r="632" spans="1:3" x14ac:dyDescent="0.2">
      <c r="C632"/>
    </row>
    <row r="633" spans="1:3" x14ac:dyDescent="0.2">
      <c r="C633"/>
    </row>
    <row r="634" spans="1:3" x14ac:dyDescent="0.2">
      <c r="C634"/>
    </row>
    <row r="635" spans="1:3" x14ac:dyDescent="0.2">
      <c r="C635"/>
    </row>
    <row r="636" spans="1:3" x14ac:dyDescent="0.2">
      <c r="C636"/>
    </row>
    <row r="637" spans="1:3" x14ac:dyDescent="0.2">
      <c r="C637"/>
    </row>
    <row r="638" spans="1:3" x14ac:dyDescent="0.2">
      <c r="C638"/>
    </row>
    <row r="639" spans="1:3" x14ac:dyDescent="0.2">
      <c r="C639"/>
    </row>
    <row r="640" spans="1:3" x14ac:dyDescent="0.2">
      <c r="C640"/>
    </row>
    <row r="641" spans="1:3" x14ac:dyDescent="0.2">
      <c r="C641"/>
    </row>
    <row r="642" spans="1:3" x14ac:dyDescent="0.2">
      <c r="C642"/>
    </row>
    <row r="643" spans="1:3" ht="15.75" x14ac:dyDescent="0.25">
      <c r="A643" s="99"/>
      <c r="C643"/>
    </row>
    <row r="644" spans="1:3" x14ac:dyDescent="0.2">
      <c r="C644"/>
    </row>
    <row r="645" spans="1:3" x14ac:dyDescent="0.2">
      <c r="C645"/>
    </row>
    <row r="646" spans="1:3" x14ac:dyDescent="0.2">
      <c r="C646"/>
    </row>
    <row r="647" spans="1:3" x14ac:dyDescent="0.2">
      <c r="C647"/>
    </row>
    <row r="648" spans="1:3" x14ac:dyDescent="0.2">
      <c r="C648"/>
    </row>
    <row r="649" spans="1:3" x14ac:dyDescent="0.2">
      <c r="C649"/>
    </row>
    <row r="650" spans="1:3" x14ac:dyDescent="0.2">
      <c r="C650"/>
    </row>
    <row r="651" spans="1:3" ht="15.75" x14ac:dyDescent="0.25">
      <c r="A651" s="99"/>
      <c r="C651"/>
    </row>
    <row r="652" spans="1:3" x14ac:dyDescent="0.2">
      <c r="C652"/>
    </row>
    <row r="653" spans="1:3" x14ac:dyDescent="0.2">
      <c r="C653"/>
    </row>
    <row r="654" spans="1:3" x14ac:dyDescent="0.2">
      <c r="C654"/>
    </row>
    <row r="655" spans="1:3" x14ac:dyDescent="0.2">
      <c r="C655"/>
    </row>
    <row r="656" spans="1:3" x14ac:dyDescent="0.2">
      <c r="C656"/>
    </row>
    <row r="657" spans="1:3" x14ac:dyDescent="0.2">
      <c r="C657"/>
    </row>
    <row r="658" spans="1:3" x14ac:dyDescent="0.2">
      <c r="C658"/>
    </row>
    <row r="659" spans="1:3" x14ac:dyDescent="0.2">
      <c r="C659"/>
    </row>
    <row r="660" spans="1:3" x14ac:dyDescent="0.2">
      <c r="C660"/>
    </row>
    <row r="661" spans="1:3" ht="15.75" x14ac:dyDescent="0.25">
      <c r="A661" s="99"/>
      <c r="C661"/>
    </row>
    <row r="662" spans="1:3" x14ac:dyDescent="0.2">
      <c r="C662"/>
    </row>
    <row r="663" spans="1:3" x14ac:dyDescent="0.2">
      <c r="C663"/>
    </row>
    <row r="664" spans="1:3" x14ac:dyDescent="0.2">
      <c r="C664"/>
    </row>
    <row r="665" spans="1:3" x14ac:dyDescent="0.2">
      <c r="C665"/>
    </row>
    <row r="666" spans="1:3" x14ac:dyDescent="0.2">
      <c r="C666"/>
    </row>
    <row r="667" spans="1:3" x14ac:dyDescent="0.2">
      <c r="C667"/>
    </row>
    <row r="668" spans="1:3" x14ac:dyDescent="0.2">
      <c r="C668"/>
    </row>
    <row r="669" spans="1:3" x14ac:dyDescent="0.2">
      <c r="C669"/>
    </row>
    <row r="670" spans="1:3" x14ac:dyDescent="0.2">
      <c r="C670"/>
    </row>
    <row r="671" spans="1:3" x14ac:dyDescent="0.2">
      <c r="C671"/>
    </row>
    <row r="672" spans="1:3" ht="15.75" x14ac:dyDescent="0.25">
      <c r="A672" s="99"/>
      <c r="C672"/>
    </row>
    <row r="673" spans="1:3" x14ac:dyDescent="0.2">
      <c r="C673"/>
    </row>
    <row r="674" spans="1:3" x14ac:dyDescent="0.2">
      <c r="C674"/>
    </row>
    <row r="675" spans="1:3" x14ac:dyDescent="0.2">
      <c r="C675"/>
    </row>
    <row r="676" spans="1:3" x14ac:dyDescent="0.2">
      <c r="C676"/>
    </row>
    <row r="677" spans="1:3" x14ac:dyDescent="0.2">
      <c r="C677"/>
    </row>
    <row r="678" spans="1:3" x14ac:dyDescent="0.2">
      <c r="C678"/>
    </row>
    <row r="679" spans="1:3" x14ac:dyDescent="0.2">
      <c r="C679"/>
    </row>
    <row r="680" spans="1:3" x14ac:dyDescent="0.2">
      <c r="C680"/>
    </row>
    <row r="681" spans="1:3" x14ac:dyDescent="0.2">
      <c r="C681"/>
    </row>
    <row r="682" spans="1:3" x14ac:dyDescent="0.2">
      <c r="C682"/>
    </row>
    <row r="683" spans="1:3" ht="15.75" x14ac:dyDescent="0.25">
      <c r="A683" s="99"/>
      <c r="C683"/>
    </row>
    <row r="684" spans="1:3" x14ac:dyDescent="0.2">
      <c r="C684"/>
    </row>
    <row r="685" spans="1:3" x14ac:dyDescent="0.2">
      <c r="C685"/>
    </row>
    <row r="686" spans="1:3" x14ac:dyDescent="0.2">
      <c r="C686"/>
    </row>
    <row r="687" spans="1:3" x14ac:dyDescent="0.2">
      <c r="C687"/>
    </row>
    <row r="688" spans="1:3" x14ac:dyDescent="0.2">
      <c r="C688"/>
    </row>
    <row r="689" spans="1:3" x14ac:dyDescent="0.2">
      <c r="C689"/>
    </row>
    <row r="690" spans="1:3" x14ac:dyDescent="0.2">
      <c r="C690"/>
    </row>
    <row r="691" spans="1:3" ht="14.25" customHeight="1" x14ac:dyDescent="0.2">
      <c r="C691"/>
    </row>
    <row r="692" spans="1:3" ht="18.75" customHeight="1" x14ac:dyDescent="0.2">
      <c r="C692"/>
    </row>
    <row r="693" spans="1:3" ht="15.75" x14ac:dyDescent="0.25">
      <c r="A693" s="99"/>
      <c r="C693"/>
    </row>
    <row r="694" spans="1:3" x14ac:dyDescent="0.2">
      <c r="C694"/>
    </row>
    <row r="695" spans="1:3" x14ac:dyDescent="0.2">
      <c r="C695"/>
    </row>
    <row r="696" spans="1:3" x14ac:dyDescent="0.2">
      <c r="C696"/>
    </row>
    <row r="697" spans="1:3" x14ac:dyDescent="0.2">
      <c r="C697"/>
    </row>
    <row r="698" spans="1:3" x14ac:dyDescent="0.2">
      <c r="C698"/>
    </row>
    <row r="699" spans="1:3" x14ac:dyDescent="0.2">
      <c r="C699"/>
    </row>
    <row r="700" spans="1:3" x14ac:dyDescent="0.2">
      <c r="C700"/>
    </row>
    <row r="701" spans="1:3" x14ac:dyDescent="0.2">
      <c r="C701"/>
    </row>
    <row r="702" spans="1:3" x14ac:dyDescent="0.2">
      <c r="C702"/>
    </row>
    <row r="703" spans="1:3" x14ac:dyDescent="0.2">
      <c r="C703"/>
    </row>
    <row r="704" spans="1:3" x14ac:dyDescent="0.2">
      <c r="C704"/>
    </row>
    <row r="705" spans="3:3" x14ac:dyDescent="0.2">
      <c r="C705"/>
    </row>
    <row r="706" spans="3:3" x14ac:dyDescent="0.2">
      <c r="C706"/>
    </row>
    <row r="707" spans="3:3" x14ac:dyDescent="0.2">
      <c r="C707"/>
    </row>
    <row r="708" spans="3:3" x14ac:dyDescent="0.2">
      <c r="C708"/>
    </row>
    <row r="709" spans="3:3" x14ac:dyDescent="0.2">
      <c r="C709"/>
    </row>
    <row r="710" spans="3:3" x14ac:dyDescent="0.2">
      <c r="C710"/>
    </row>
    <row r="711" spans="3:3" x14ac:dyDescent="0.2">
      <c r="C711"/>
    </row>
    <row r="712" spans="3:3" x14ac:dyDescent="0.2">
      <c r="C712"/>
    </row>
    <row r="713" spans="3:3" x14ac:dyDescent="0.2">
      <c r="C713"/>
    </row>
    <row r="714" spans="3:3" x14ac:dyDescent="0.2">
      <c r="C714"/>
    </row>
    <row r="715" spans="3:3" x14ac:dyDescent="0.2">
      <c r="C715"/>
    </row>
    <row r="716" spans="3:3" x14ac:dyDescent="0.2">
      <c r="C716"/>
    </row>
    <row r="717" spans="3:3" x14ac:dyDescent="0.2">
      <c r="C717"/>
    </row>
    <row r="718" spans="3:3" x14ac:dyDescent="0.2">
      <c r="C718"/>
    </row>
    <row r="719" spans="3:3" x14ac:dyDescent="0.2">
      <c r="C719"/>
    </row>
    <row r="720" spans="3:3" x14ac:dyDescent="0.2">
      <c r="C720"/>
    </row>
    <row r="721" spans="3:3" x14ac:dyDescent="0.2">
      <c r="C721"/>
    </row>
    <row r="722" spans="3:3" x14ac:dyDescent="0.2">
      <c r="C722"/>
    </row>
    <row r="723" spans="3:3" ht="21" customHeight="1" x14ac:dyDescent="0.2">
      <c r="C723"/>
    </row>
    <row r="739" spans="3:15" ht="15.75" x14ac:dyDescent="0.25">
      <c r="C739" s="105"/>
      <c r="F739" s="106"/>
      <c r="H739" s="106"/>
      <c r="I739" s="106"/>
      <c r="J739" s="61"/>
      <c r="K739" s="61"/>
      <c r="L739" s="61"/>
      <c r="M739" s="61"/>
      <c r="N739" s="61"/>
    </row>
    <row r="740" spans="3:15" x14ac:dyDescent="0.2">
      <c r="F740" s="59"/>
    </row>
    <row r="741" spans="3:15" x14ac:dyDescent="0.2">
      <c r="F741" s="59"/>
    </row>
    <row r="742" spans="3:15" x14ac:dyDescent="0.2">
      <c r="F742" s="59"/>
    </row>
    <row r="743" spans="3:15" x14ac:dyDescent="0.2">
      <c r="F743" s="59"/>
    </row>
    <row r="744" spans="3:15" x14ac:dyDescent="0.2">
      <c r="F744" s="59"/>
    </row>
    <row r="745" spans="3:15" x14ac:dyDescent="0.2">
      <c r="F745" s="59"/>
    </row>
    <row r="746" spans="3:15" x14ac:dyDescent="0.2">
      <c r="F746" s="59"/>
    </row>
    <row r="747" spans="3:15" x14ac:dyDescent="0.2">
      <c r="F747" s="59"/>
    </row>
    <row r="748" spans="3:15" x14ac:dyDescent="0.2">
      <c r="F748" s="59"/>
    </row>
    <row r="749" spans="3:15" x14ac:dyDescent="0.2">
      <c r="F749" s="59"/>
    </row>
    <row r="751" spans="3:15" ht="15" x14ac:dyDescent="0.25">
      <c r="O751" s="62"/>
    </row>
    <row r="752" spans="3:15" x14ac:dyDescent="0.2">
      <c r="F752" s="59"/>
    </row>
    <row r="753" spans="6:15" x14ac:dyDescent="0.2">
      <c r="F753" s="59"/>
    </row>
    <row r="754" spans="6:15" x14ac:dyDescent="0.2">
      <c r="F754" s="59"/>
    </row>
    <row r="755" spans="6:15" x14ac:dyDescent="0.2">
      <c r="F755" s="59"/>
    </row>
    <row r="756" spans="6:15" x14ac:dyDescent="0.2">
      <c r="F756" s="59"/>
    </row>
    <row r="757" spans="6:15" x14ac:dyDescent="0.2">
      <c r="F757" s="59"/>
    </row>
    <row r="759" spans="6:15" ht="15" x14ac:dyDescent="0.25">
      <c r="O759" s="62"/>
    </row>
    <row r="770" spans="3:3" x14ac:dyDescent="0.2">
      <c r="C770"/>
    </row>
    <row r="771" spans="3:3" x14ac:dyDescent="0.2">
      <c r="C771"/>
    </row>
    <row r="772" spans="3:3" x14ac:dyDescent="0.2">
      <c r="C772"/>
    </row>
    <row r="773" spans="3:3" x14ac:dyDescent="0.2">
      <c r="C773"/>
    </row>
    <row r="774" spans="3:3" x14ac:dyDescent="0.2">
      <c r="C774"/>
    </row>
    <row r="775" spans="3:3" x14ac:dyDescent="0.2">
      <c r="C775"/>
    </row>
    <row r="776" spans="3:3" x14ac:dyDescent="0.2">
      <c r="C776"/>
    </row>
    <row r="777" spans="3:3" x14ac:dyDescent="0.2">
      <c r="C777"/>
    </row>
    <row r="778" spans="3:3" x14ac:dyDescent="0.2">
      <c r="C778"/>
    </row>
    <row r="779" spans="3:3" x14ac:dyDescent="0.2">
      <c r="C779"/>
    </row>
    <row r="780" spans="3:3" x14ac:dyDescent="0.2">
      <c r="C780"/>
    </row>
  </sheetData>
  <mergeCells count="26">
    <mergeCell ref="F67:G67"/>
    <mergeCell ref="H98:I98"/>
    <mergeCell ref="H111:I111"/>
    <mergeCell ref="F79:G79"/>
    <mergeCell ref="H153:I153"/>
    <mergeCell ref="H117:I117"/>
    <mergeCell ref="C4:J4"/>
    <mergeCell ref="C5:D5"/>
    <mergeCell ref="H7:I7"/>
    <mergeCell ref="H37:I37"/>
    <mergeCell ref="F59:G59"/>
    <mergeCell ref="C220:D220"/>
    <mergeCell ref="C222:D222"/>
    <mergeCell ref="H88:I88"/>
    <mergeCell ref="C218:D218"/>
    <mergeCell ref="E206:F206"/>
    <mergeCell ref="H125:I125"/>
    <mergeCell ref="H135:I135"/>
    <mergeCell ref="H145:I145"/>
    <mergeCell ref="H160:I160"/>
    <mergeCell ref="C214:D214"/>
    <mergeCell ref="C216:D216"/>
    <mergeCell ref="H197:I197"/>
    <mergeCell ref="H178:I178"/>
    <mergeCell ref="H168:I168"/>
    <mergeCell ref="H190:I19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Συνολο Κτηρίων</vt:lpstr>
      <vt:lpstr>1η  Σχολεια </vt:lpstr>
      <vt:lpstr>2η Παιδ.Καπη.ιατρειο </vt:lpstr>
      <vt:lpstr>3η Δημο.κτηρια ΚΔΑΠ &amp; Αθλητ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PLATO_PC</dc:creator>
  <cp:lastModifiedBy>K.Koutsaftis</cp:lastModifiedBy>
  <cp:lastPrinted>2024-10-15T11:24:56Z</cp:lastPrinted>
  <dcterms:created xsi:type="dcterms:W3CDTF">2003-08-07T06:24:01Z</dcterms:created>
  <dcterms:modified xsi:type="dcterms:W3CDTF">2024-10-21T11:19:49Z</dcterms:modified>
</cp:coreProperties>
</file>